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definedNames>
    <definedName name="_xlnm.Print_Titles" localSheetId="0">'Feuil1'!$A:$A,'Feuil1'!$1:$2</definedName>
    <definedName name="_xlnm.Print_Area" localSheetId="0">'Feuil1'!$A$1:$AB$93</definedName>
  </definedNames>
  <calcPr fullCalcOnLoad="1"/>
</workbook>
</file>

<file path=xl/sharedStrings.xml><?xml version="1.0" encoding="utf-8"?>
<sst xmlns="http://schemas.openxmlformats.org/spreadsheetml/2006/main" count="457" uniqueCount="128">
  <si>
    <t xml:space="preserve"> Académie de France à Rome - Villa Médicis</t>
  </si>
  <si>
    <t>Oui</t>
  </si>
  <si>
    <t>Non</t>
  </si>
  <si>
    <t>Agence de l'eau Rhin-Meuse</t>
  </si>
  <si>
    <t>Agence de l'eau Rhône Méditerranée Corse</t>
  </si>
  <si>
    <t xml:space="preserve"> </t>
  </si>
  <si>
    <t>n.c.</t>
  </si>
  <si>
    <t>Centre de recherche et de restauration des musées de France (C2RMF)</t>
  </si>
  <si>
    <t>Centre hospitalier de Cambrai</t>
  </si>
  <si>
    <t>Centre hospitalier intercommunal Alençon-Mamers</t>
  </si>
  <si>
    <t>Centre hospitalier de la Dracénie</t>
  </si>
  <si>
    <t>/</t>
  </si>
  <si>
    <t>Conseil d'Etat</t>
  </si>
  <si>
    <t>Cour des comptes</t>
  </si>
  <si>
    <t>Ecole nationale des greffes</t>
  </si>
  <si>
    <t>EDF</t>
  </si>
  <si>
    <t>EPAMARNE - EPAFRANCE</t>
  </si>
  <si>
    <t>Paris La Défense (fusion Defacto et EPADESA)</t>
  </si>
  <si>
    <t>Université de Caen-Normandie</t>
  </si>
  <si>
    <t>Université de Strasbourg</t>
  </si>
  <si>
    <t>Université d'Angers</t>
  </si>
  <si>
    <t>Université de Haute-Alsace</t>
  </si>
  <si>
    <t>Université de Montpellier</t>
  </si>
  <si>
    <t>Université Paris-Est Créteil Val-de-Marne (UPEC)</t>
  </si>
  <si>
    <t>Ecole du Louvre</t>
  </si>
  <si>
    <t>Musée Gustave Moreau</t>
  </si>
  <si>
    <t>Théâtre national de l’Odéon</t>
  </si>
  <si>
    <t>Opérateur public</t>
  </si>
  <si>
    <t>Centre national du cinéma et de l'image animée (CNC)</t>
  </si>
  <si>
    <t>Collège de France</t>
  </si>
  <si>
    <t xml:space="preserve">Cour de cassation </t>
  </si>
  <si>
    <t>Grand port maritime de Dunkerque</t>
  </si>
  <si>
    <t>Institut national de l'audiovisuel (INA)</t>
  </si>
  <si>
    <t>Institut national du patrimoine (INP)</t>
  </si>
  <si>
    <t>Institut national de la santé et de la recherche médicale (INSERM)</t>
  </si>
  <si>
    <t xml:space="preserve">Château de Malmaison </t>
  </si>
  <si>
    <t>Musée des civilisations de l'Europe et de la Méditerranée (MUCEM)</t>
  </si>
  <si>
    <t>Radio France</t>
  </si>
  <si>
    <t>Théâtre national de Strasbourg (TNS)</t>
  </si>
  <si>
    <t>Université de Bordeaux</t>
  </si>
  <si>
    <t>Université de technologie de Compiègne (UTC)</t>
  </si>
  <si>
    <t>Agence nationale pour la gestion des déchets radioactifs (ANDRA)</t>
  </si>
  <si>
    <t>Assistance publique - hôpitaux de Paris (AP-HP)</t>
  </si>
  <si>
    <t>Bibliothèque nationale de France (BNF)</t>
  </si>
  <si>
    <t>Chambre de commerce et d'industrie Marseille Provence (CCIMP)</t>
  </si>
  <si>
    <t>Chambre de commerce et d'industrie de Côte d'Or (CCI)</t>
  </si>
  <si>
    <t>Chambre de commerce et d'industrie de Région Paris Ile-de-France (CCI)</t>
  </si>
  <si>
    <t>Chambre de commerce et d'industrie Toulouse-Haute-Garonne (CCI)</t>
  </si>
  <si>
    <t>Conseil économique, social et environnemental (CESE)</t>
  </si>
  <si>
    <t>Centre hospitalier Alpes Isère</t>
  </si>
  <si>
    <t>Centre hospitalier de Cholet</t>
  </si>
  <si>
    <t xml:space="preserve">Centre hospitalier Intercommunal de Fréjus Saint-Raphaël  </t>
  </si>
  <si>
    <t>Centre hospitalier universitaire de Nîmes</t>
  </si>
  <si>
    <t>Centre hospitalier de Guéret</t>
  </si>
  <si>
    <t>Centre hospitalier La Valette</t>
  </si>
  <si>
    <t>Centre hospitalier de Perpignan</t>
  </si>
  <si>
    <t>Conservatoire national supérieur de musique et de danse de Paris (CNSMDP)</t>
  </si>
  <si>
    <t>Ecole nationale de la magistrature (ENM)</t>
  </si>
  <si>
    <t xml:space="preserve">Institut national de recherches archéologiques préventives (INRAP) </t>
  </si>
  <si>
    <t xml:space="preserve">Maison archéologie et ethnologie, René-
Ginouvès (MAE)  </t>
  </si>
  <si>
    <t>Musée d'archéologie nationale (MAN)</t>
  </si>
  <si>
    <t>Institut de radioprotection et de sûreté nucléaire (INRS)</t>
  </si>
  <si>
    <t>Musée des arts décoratifs (MAD)</t>
  </si>
  <si>
    <t>1. Informations générales et moyens</t>
  </si>
  <si>
    <t>Délimitation du périmètre : siège</t>
  </si>
  <si>
    <t>Délimitation du périmètre : délégations</t>
  </si>
  <si>
    <t>Dérogation</t>
  </si>
  <si>
    <t>Budget de fonctionnement</t>
  </si>
  <si>
    <t>Budget d'investisse-ment</t>
  </si>
  <si>
    <t>Budget de prestations de service</t>
  </si>
  <si>
    <t>Budget d'acquisi-tions</t>
  </si>
  <si>
    <t>Effectif (ETP)</t>
  </si>
  <si>
    <t>Surface des locaux (m²)</t>
  </si>
  <si>
    <t xml:space="preserve"> Magasins, équipés ou non (m²)</t>
  </si>
  <si>
    <t>Métrage linéaire équipé</t>
  </si>
  <si>
    <t>Métrage linéaire occupé</t>
  </si>
  <si>
    <t>Métrage linéaire libre</t>
  </si>
  <si>
    <t>Volume conservé dans les locaux non équipés (ml)</t>
  </si>
  <si>
    <t>Volume total des archives définitives conservées (ml)</t>
  </si>
  <si>
    <t>Total des accroissements (ml)</t>
  </si>
  <si>
    <t>Fonds traités (ml)</t>
  </si>
  <si>
    <t>Versements effectués aux Archives nationales ou départemen-tales (ml)</t>
  </si>
  <si>
    <t>Communications administratives</t>
  </si>
  <si>
    <t>Lecteurs</t>
  </si>
  <si>
    <t>Communications au public</t>
  </si>
  <si>
    <t>Recherches par correspondance</t>
  </si>
  <si>
    <t>Expositions</t>
  </si>
  <si>
    <t>Visiteurs des expositions</t>
  </si>
  <si>
    <t>Métrage linéaire externalisé au 01/01/2018</t>
  </si>
  <si>
    <t>Métrage linéaire externalisé au 31/12/2018</t>
  </si>
  <si>
    <t>Nombre de tableaux de gestion créés en 2018</t>
  </si>
  <si>
    <t>Moyenne</t>
  </si>
  <si>
    <t>Médiane</t>
  </si>
  <si>
    <t>Minimum</t>
  </si>
  <si>
    <t>Maximum</t>
  </si>
  <si>
    <t>2. Gestion et occupation des espaces</t>
  </si>
  <si>
    <t>3. Contrôle et collecte</t>
  </si>
  <si>
    <t>4. Communication et action scientifique</t>
  </si>
  <si>
    <t>Ecole nationale supérieure d'architecture Paris-Belleville (ENSA Paris-Belleville)</t>
  </si>
  <si>
    <t>Ecole nationale supérieure d'architecture de Dijon (ENSA Dijon)</t>
  </si>
  <si>
    <t>Musée du quai Branly - Jacques Chirac</t>
  </si>
  <si>
    <t xml:space="preserve">Musées d'Orsay et de l'Orangerie (EPMO)   </t>
  </si>
  <si>
    <t>Centre des monuments nationaux (CMN)</t>
  </si>
  <si>
    <t>Ecole nationale supérieure d'architecture (Paris la Villette)</t>
  </si>
  <si>
    <t>Château de Fontainebleau</t>
  </si>
  <si>
    <t>Universcience</t>
  </si>
  <si>
    <t>Ecole nationale de la protection judiciaire de la jeunesse (ENPJJ)</t>
  </si>
  <si>
    <t>Université Paris-Dauphine</t>
  </si>
  <si>
    <t>CentraleSupélec</t>
  </si>
  <si>
    <t>Centre d'Etudes et de Recherches sur les Qualifications (CEREQ)</t>
  </si>
  <si>
    <t>Centre international d'études pédagogiques (CIEP)</t>
  </si>
  <si>
    <t>Centre informatique national de l'enseignement supérieur (CINES)</t>
  </si>
  <si>
    <t>Centre National d'Enseignement à Distance (CNED)</t>
  </si>
  <si>
    <t>École française d'Athènes</t>
  </si>
  <si>
    <t>Etablissement Public d'Aménagement Universitaire de la Région Ile-de-France (EPAURIF)</t>
  </si>
  <si>
    <t>Institut français de recherche pour l'exploitation de la mer (IFREMER)</t>
  </si>
  <si>
    <t>FranceAgriMer</t>
  </si>
  <si>
    <t>Institut français d'archéologie orientale (IFAO)</t>
  </si>
  <si>
    <t>Insitut national des langues et civilisations orientales (INALCO)</t>
  </si>
  <si>
    <t>Observatoire de Paris</t>
  </si>
  <si>
    <t>Rectorat de Paris</t>
  </si>
  <si>
    <t>Sorbonne Université</t>
  </si>
  <si>
    <t>Université Paris 1 Panthéon-Sorbonne</t>
  </si>
  <si>
    <t>Université Paris Diderot</t>
  </si>
  <si>
    <t>Université Sorbonne Nouvelle Paris 3</t>
  </si>
  <si>
    <t>TOTAL (86 établissements ont participé à l'enquête)</t>
  </si>
  <si>
    <t>École normale supérieure de Lyon (ENS Lyon)</t>
  </si>
  <si>
    <t>Muséum national d'Histoire naturelle (MNHN)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</si>
</sst>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0.0"/>
    <numFmt numFmtId="166" formatCode="#,##0\ _€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5" fillId="11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shrinkToFit="1"/>
    </xf>
    <xf numFmtId="164" fontId="4" fillId="0" borderId="10" xfId="0" applyNumberFormat="1" applyFont="1" applyBorder="1" applyAlignment="1">
      <alignment horizontal="center" shrinkToFit="1"/>
    </xf>
    <xf numFmtId="166" fontId="4" fillId="0" borderId="10" xfId="0" applyNumberFormat="1" applyFont="1" applyBorder="1" applyAlignment="1">
      <alignment horizontal="center" shrinkToFit="1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9" fillId="11" borderId="10" xfId="0" applyFont="1" applyFill="1" applyBorder="1" applyAlignment="1">
      <alignment horizontal="center"/>
    </xf>
    <xf numFmtId="4" fontId="40" fillId="11" borderId="10" xfId="0" applyNumberFormat="1" applyFont="1" applyFill="1" applyBorder="1" applyAlignment="1">
      <alignment horizontal="center" vertical="center" wrapText="1"/>
    </xf>
    <xf numFmtId="4" fontId="40" fillId="11" borderId="10" xfId="0" applyNumberFormat="1" applyFont="1" applyFill="1" applyBorder="1" applyAlignment="1">
      <alignment horizontal="center" vertical="center" wrapText="1" shrinkToFit="1"/>
    </xf>
    <xf numFmtId="0" fontId="4" fillId="11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13"/>
  <sheetViews>
    <sheetView tabSelected="1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9" sqref="F99"/>
    </sheetView>
  </sheetViews>
  <sheetFormatPr defaultColWidth="11.421875" defaultRowHeight="15"/>
  <cols>
    <col min="1" max="1" width="51.00390625" style="28" customWidth="1"/>
    <col min="2" max="2" width="12.28125" style="9" customWidth="1"/>
    <col min="3" max="3" width="11.421875" style="9" customWidth="1"/>
    <col min="4" max="4" width="11.7109375" style="9" customWidth="1"/>
    <col min="5" max="5" width="14.57421875" style="11" customWidth="1"/>
    <col min="6" max="6" width="13.421875" style="11" customWidth="1"/>
    <col min="7" max="7" width="11.421875" style="11" customWidth="1"/>
    <col min="8" max="8" width="9.421875" style="11" customWidth="1"/>
    <col min="9" max="9" width="11.421875" style="23" customWidth="1"/>
    <col min="10" max="10" width="15.28125" style="20" customWidth="1"/>
    <col min="11" max="11" width="16.421875" style="20" customWidth="1"/>
    <col min="12" max="12" width="10.57421875" style="20" customWidth="1"/>
    <col min="13" max="13" width="9.8515625" style="20" customWidth="1"/>
    <col min="14" max="14" width="11.421875" style="20" customWidth="1"/>
    <col min="15" max="15" width="9.8515625" style="20" customWidth="1"/>
    <col min="16" max="16" width="10.140625" style="20" customWidth="1"/>
    <col min="17" max="17" width="10.57421875" style="20" customWidth="1"/>
    <col min="18" max="18" width="12.7109375" style="9" customWidth="1"/>
    <col min="19" max="19" width="13.140625" style="20" customWidth="1"/>
    <col min="20" max="20" width="14.140625" style="21" customWidth="1"/>
    <col min="21" max="21" width="10.00390625" style="20" customWidth="1"/>
    <col min="22" max="22" width="11.7109375" style="20" customWidth="1"/>
    <col min="23" max="23" width="15.421875" style="20" customWidth="1"/>
    <col min="24" max="24" width="11.421875" style="21" customWidth="1"/>
    <col min="25" max="25" width="14.8515625" style="20" customWidth="1"/>
    <col min="26" max="26" width="15.421875" style="20" customWidth="1"/>
    <col min="27" max="27" width="10.140625" style="9" customWidth="1"/>
    <col min="28" max="28" width="10.8515625" style="20" customWidth="1"/>
    <col min="29" max="34" width="8.7109375" style="9" customWidth="1"/>
    <col min="35" max="35" width="11.421875" style="22" customWidth="1"/>
    <col min="36" max="39" width="7.57421875" style="9" customWidth="1"/>
    <col min="40" max="40" width="11.421875" style="22" customWidth="1"/>
    <col min="41" max="46" width="6.28125" style="9" customWidth="1"/>
    <col min="47" max="47" width="11.421875" style="22" customWidth="1"/>
    <col min="48" max="59" width="8.28125" style="9" customWidth="1"/>
    <col min="60" max="60" width="11.421875" style="22" customWidth="1"/>
    <col min="61" max="73" width="7.140625" style="9" customWidth="1"/>
    <col min="74" max="74" width="11.421875" style="22" customWidth="1"/>
    <col min="75" max="77" width="6.7109375" style="9" customWidth="1"/>
    <col min="78" max="78" width="11.421875" style="22" customWidth="1"/>
    <col min="79" max="79" width="11.421875" style="9" customWidth="1"/>
    <col min="80" max="87" width="7.140625" style="9" customWidth="1"/>
    <col min="88" max="251" width="11.421875" style="9" customWidth="1"/>
    <col min="252" max="252" width="15.57421875" style="9" customWidth="1"/>
    <col min="253" max="253" width="51.00390625" style="9" customWidth="1"/>
    <col min="254" max="254" width="16.00390625" style="9" customWidth="1"/>
    <col min="255" max="255" width="8.140625" style="9" bestFit="1" customWidth="1"/>
    <col min="256" max="16384" width="11.421875" style="9" customWidth="1"/>
  </cols>
  <sheetData>
    <row r="1" spans="1:78" s="7" customFormat="1" ht="15">
      <c r="A1" s="29" t="s">
        <v>27</v>
      </c>
      <c r="B1" s="30" t="s">
        <v>63</v>
      </c>
      <c r="C1" s="30"/>
      <c r="D1" s="30"/>
      <c r="E1" s="30"/>
      <c r="F1" s="30"/>
      <c r="G1" s="30"/>
      <c r="H1" s="30"/>
      <c r="I1" s="12"/>
      <c r="J1" s="30" t="s">
        <v>95</v>
      </c>
      <c r="K1" s="30"/>
      <c r="L1" s="30"/>
      <c r="M1" s="30"/>
      <c r="N1" s="30"/>
      <c r="O1" s="30"/>
      <c r="P1" s="30"/>
      <c r="Q1" s="30"/>
      <c r="R1" s="30" t="s">
        <v>96</v>
      </c>
      <c r="S1" s="30"/>
      <c r="T1" s="30"/>
      <c r="U1" s="30"/>
      <c r="V1" s="30"/>
      <c r="W1" s="30" t="s">
        <v>97</v>
      </c>
      <c r="X1" s="30"/>
      <c r="Y1" s="30"/>
      <c r="Z1" s="30"/>
      <c r="AA1" s="30"/>
      <c r="AB1" s="30"/>
      <c r="AI1" s="8"/>
      <c r="AN1" s="8"/>
      <c r="AU1" s="8"/>
      <c r="BH1" s="8"/>
      <c r="BV1" s="8"/>
      <c r="BZ1" s="8"/>
    </row>
    <row r="2" spans="1:78" s="7" customFormat="1" ht="120">
      <c r="A2" s="29"/>
      <c r="B2" s="1" t="s">
        <v>64</v>
      </c>
      <c r="C2" s="1" t="s">
        <v>65</v>
      </c>
      <c r="D2" s="1" t="s">
        <v>66</v>
      </c>
      <c r="E2" s="2" t="s">
        <v>67</v>
      </c>
      <c r="F2" s="2" t="s">
        <v>68</v>
      </c>
      <c r="G2" s="2" t="s">
        <v>69</v>
      </c>
      <c r="H2" s="2" t="s">
        <v>70</v>
      </c>
      <c r="I2" s="3" t="s">
        <v>71</v>
      </c>
      <c r="J2" s="4" t="s">
        <v>72</v>
      </c>
      <c r="K2" s="4" t="s">
        <v>73</v>
      </c>
      <c r="L2" s="4" t="s">
        <v>74</v>
      </c>
      <c r="M2" s="4" t="s">
        <v>75</v>
      </c>
      <c r="N2" s="4" t="s">
        <v>76</v>
      </c>
      <c r="O2" s="4" t="s">
        <v>77</v>
      </c>
      <c r="P2" s="4" t="s">
        <v>88</v>
      </c>
      <c r="Q2" s="4" t="s">
        <v>89</v>
      </c>
      <c r="R2" s="4" t="s">
        <v>90</v>
      </c>
      <c r="S2" s="4" t="s">
        <v>78</v>
      </c>
      <c r="T2" s="4" t="s">
        <v>79</v>
      </c>
      <c r="U2" s="4" t="s">
        <v>80</v>
      </c>
      <c r="V2" s="4" t="s">
        <v>81</v>
      </c>
      <c r="W2" s="4" t="s">
        <v>82</v>
      </c>
      <c r="X2" s="4" t="s">
        <v>83</v>
      </c>
      <c r="Y2" s="4" t="s">
        <v>84</v>
      </c>
      <c r="Z2" s="4" t="s">
        <v>85</v>
      </c>
      <c r="AA2" s="5" t="s">
        <v>86</v>
      </c>
      <c r="AB2" s="4" t="s">
        <v>87</v>
      </c>
      <c r="AI2" s="8"/>
      <c r="AN2" s="8"/>
      <c r="AU2" s="8"/>
      <c r="BH2" s="8"/>
      <c r="BV2" s="8"/>
      <c r="BZ2" s="8"/>
    </row>
    <row r="3" spans="1:108" ht="21" customHeight="1">
      <c r="A3" s="6" t="s">
        <v>0</v>
      </c>
      <c r="B3" s="10" t="s">
        <v>1</v>
      </c>
      <c r="C3" s="10" t="s">
        <v>2</v>
      </c>
      <c r="D3" s="10" t="s">
        <v>2</v>
      </c>
      <c r="E3" s="13">
        <v>0</v>
      </c>
      <c r="F3" s="13">
        <v>2650</v>
      </c>
      <c r="G3" s="13">
        <v>830</v>
      </c>
      <c r="H3" s="13">
        <v>0</v>
      </c>
      <c r="I3" s="14">
        <v>1</v>
      </c>
      <c r="J3" s="15">
        <v>57.6</v>
      </c>
      <c r="K3" s="15">
        <v>46.6</v>
      </c>
      <c r="L3" s="15">
        <v>295</v>
      </c>
      <c r="M3" s="15">
        <v>292.2</v>
      </c>
      <c r="N3" s="15">
        <v>2.8000000000000114</v>
      </c>
      <c r="O3" s="15">
        <v>0</v>
      </c>
      <c r="P3" s="15">
        <v>0</v>
      </c>
      <c r="Q3" s="15">
        <v>0</v>
      </c>
      <c r="R3" s="10">
        <v>0</v>
      </c>
      <c r="S3" s="15">
        <v>200</v>
      </c>
      <c r="T3" s="15">
        <v>-3.7</v>
      </c>
      <c r="U3" s="15">
        <v>6.1000000000000005</v>
      </c>
      <c r="V3" s="15">
        <v>4.9</v>
      </c>
      <c r="W3" s="15">
        <v>705</v>
      </c>
      <c r="X3" s="15">
        <v>40</v>
      </c>
      <c r="Y3" s="15">
        <v>140</v>
      </c>
      <c r="Z3" s="15">
        <v>76</v>
      </c>
      <c r="AA3" s="10">
        <v>0</v>
      </c>
      <c r="AB3" s="15">
        <v>0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ht="28.5" customHeight="1">
      <c r="A4" s="6" t="s">
        <v>3</v>
      </c>
      <c r="B4" s="10" t="s">
        <v>1</v>
      </c>
      <c r="C4" s="10" t="s">
        <v>2</v>
      </c>
      <c r="D4" s="10" t="s">
        <v>2</v>
      </c>
      <c r="E4" s="13">
        <v>0</v>
      </c>
      <c r="F4" s="13">
        <v>0</v>
      </c>
      <c r="G4" s="13">
        <v>284</v>
      </c>
      <c r="H4" s="13">
        <v>0</v>
      </c>
      <c r="I4" s="14">
        <v>0.5</v>
      </c>
      <c r="J4" s="15">
        <v>187</v>
      </c>
      <c r="K4" s="15">
        <v>165</v>
      </c>
      <c r="L4" s="15">
        <v>2000</v>
      </c>
      <c r="M4" s="15">
        <v>1448</v>
      </c>
      <c r="N4" s="15">
        <v>552</v>
      </c>
      <c r="O4" s="15">
        <v>25</v>
      </c>
      <c r="P4" s="15">
        <v>0</v>
      </c>
      <c r="Q4" s="15">
        <v>0</v>
      </c>
      <c r="R4" s="10">
        <v>1</v>
      </c>
      <c r="S4" s="15">
        <v>0</v>
      </c>
      <c r="T4" s="15">
        <v>42</v>
      </c>
      <c r="U4" s="15">
        <v>0</v>
      </c>
      <c r="V4" s="15">
        <v>0</v>
      </c>
      <c r="W4" s="15">
        <v>168</v>
      </c>
      <c r="X4" s="15">
        <v>0</v>
      </c>
      <c r="Y4" s="15">
        <v>0</v>
      </c>
      <c r="Z4" s="15">
        <v>0</v>
      </c>
      <c r="AA4" s="10">
        <v>0</v>
      </c>
      <c r="AB4" s="15">
        <v>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ht="26.25" customHeight="1">
      <c r="A5" s="6" t="s">
        <v>4</v>
      </c>
      <c r="B5" s="10" t="s">
        <v>1</v>
      </c>
      <c r="C5" s="10" t="s">
        <v>1</v>
      </c>
      <c r="D5" s="10" t="s">
        <v>2</v>
      </c>
      <c r="E5" s="13">
        <v>0</v>
      </c>
      <c r="F5" s="13">
        <v>0</v>
      </c>
      <c r="G5" s="13">
        <v>0</v>
      </c>
      <c r="H5" s="13">
        <v>0</v>
      </c>
      <c r="I5" s="14">
        <v>1</v>
      </c>
      <c r="J5" s="15">
        <v>200</v>
      </c>
      <c r="K5" s="15">
        <v>190</v>
      </c>
      <c r="L5" s="15">
        <v>2577.1</v>
      </c>
      <c r="M5" s="15">
        <v>2484</v>
      </c>
      <c r="N5" s="15">
        <v>93.09999999999991</v>
      </c>
      <c r="O5" s="15">
        <v>35</v>
      </c>
      <c r="P5" s="15">
        <v>0</v>
      </c>
      <c r="Q5" s="15">
        <v>0</v>
      </c>
      <c r="R5" s="10">
        <v>0</v>
      </c>
      <c r="S5" s="15">
        <v>575</v>
      </c>
      <c r="T5" s="15">
        <v>6.599999999999994</v>
      </c>
      <c r="U5" s="15">
        <v>0</v>
      </c>
      <c r="V5" s="15">
        <v>45.5</v>
      </c>
      <c r="W5" s="15">
        <v>1563</v>
      </c>
      <c r="X5" s="15">
        <v>1</v>
      </c>
      <c r="Y5" s="15">
        <v>15</v>
      </c>
      <c r="Z5" s="15">
        <v>0</v>
      </c>
      <c r="AA5" s="10">
        <v>0</v>
      </c>
      <c r="AB5" s="15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ht="30">
      <c r="A6" s="6" t="s">
        <v>41</v>
      </c>
      <c r="B6" s="10" t="s">
        <v>1</v>
      </c>
      <c r="C6" s="10" t="s">
        <v>1</v>
      </c>
      <c r="D6" s="10" t="s">
        <v>2</v>
      </c>
      <c r="E6" s="13">
        <v>10000</v>
      </c>
      <c r="F6" s="13">
        <v>0</v>
      </c>
      <c r="G6" s="13">
        <v>57328</v>
      </c>
      <c r="H6" s="13">
        <v>0</v>
      </c>
      <c r="I6" s="14">
        <v>4.7</v>
      </c>
      <c r="J6" s="15">
        <v>721.9</v>
      </c>
      <c r="K6" s="15">
        <v>591.9</v>
      </c>
      <c r="L6" s="15">
        <v>3754.33</v>
      </c>
      <c r="M6" s="15">
        <v>2572.97</v>
      </c>
      <c r="N6" s="15">
        <v>1181.3600000000001</v>
      </c>
      <c r="O6" s="15">
        <v>146.6</v>
      </c>
      <c r="P6" s="15">
        <v>3266.5</v>
      </c>
      <c r="Q6" s="15">
        <v>3310</v>
      </c>
      <c r="R6" s="10">
        <v>0</v>
      </c>
      <c r="S6" s="15">
        <v>0</v>
      </c>
      <c r="T6" s="15">
        <v>160</v>
      </c>
      <c r="U6" s="15">
        <v>0</v>
      </c>
      <c r="V6" s="15">
        <v>0</v>
      </c>
      <c r="W6" s="15">
        <v>454</v>
      </c>
      <c r="X6" s="15">
        <v>0</v>
      </c>
      <c r="Y6" s="15" t="s">
        <v>5</v>
      </c>
      <c r="Z6" s="15">
        <v>2</v>
      </c>
      <c r="AA6" s="10">
        <v>0</v>
      </c>
      <c r="AB6" s="15"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ht="21.75" customHeight="1">
      <c r="A7" s="6" t="s">
        <v>42</v>
      </c>
      <c r="B7" s="10" t="s">
        <v>1</v>
      </c>
      <c r="C7" s="10" t="s">
        <v>1</v>
      </c>
      <c r="D7" s="10" t="s">
        <v>1</v>
      </c>
      <c r="E7" s="13">
        <v>501195</v>
      </c>
      <c r="F7" s="13">
        <v>0</v>
      </c>
      <c r="G7" s="13">
        <v>27120</v>
      </c>
      <c r="H7" s="13">
        <v>0</v>
      </c>
      <c r="I7" s="14">
        <v>15</v>
      </c>
      <c r="J7" s="15">
        <v>7965</v>
      </c>
      <c r="K7" s="15">
        <v>7458</v>
      </c>
      <c r="L7" s="15">
        <v>33661.46</v>
      </c>
      <c r="M7" s="15">
        <v>17868.02</v>
      </c>
      <c r="N7" s="15">
        <v>15792.98</v>
      </c>
      <c r="O7" s="15">
        <v>0</v>
      </c>
      <c r="P7" s="15">
        <v>221736.68</v>
      </c>
      <c r="Q7" s="15">
        <v>203474.81</v>
      </c>
      <c r="R7" s="10">
        <v>1</v>
      </c>
      <c r="S7" s="15">
        <v>17868</v>
      </c>
      <c r="T7" s="15">
        <v>34.05999999999999</v>
      </c>
      <c r="U7" s="15">
        <v>664.68</v>
      </c>
      <c r="V7" s="15">
        <v>0</v>
      </c>
      <c r="W7" s="15">
        <v>43</v>
      </c>
      <c r="X7" s="15">
        <v>264</v>
      </c>
      <c r="Y7" s="15">
        <v>1550</v>
      </c>
      <c r="Z7" s="15">
        <v>1070</v>
      </c>
      <c r="AA7" s="10">
        <v>2</v>
      </c>
      <c r="AB7" s="15">
        <v>100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ht="27.75" customHeight="1">
      <c r="A8" s="6" t="s">
        <v>43</v>
      </c>
      <c r="B8" s="10" t="s">
        <v>1</v>
      </c>
      <c r="C8" s="10" t="s">
        <v>2</v>
      </c>
      <c r="D8" s="10" t="s">
        <v>2</v>
      </c>
      <c r="E8" s="13">
        <v>0</v>
      </c>
      <c r="F8" s="13">
        <v>0</v>
      </c>
      <c r="G8" s="13">
        <v>0</v>
      </c>
      <c r="H8" s="13">
        <v>0</v>
      </c>
      <c r="I8" s="14">
        <v>3.8</v>
      </c>
      <c r="J8" s="15" t="s">
        <v>6</v>
      </c>
      <c r="K8" s="15">
        <v>7500</v>
      </c>
      <c r="L8" s="15" t="s">
        <v>6</v>
      </c>
      <c r="M8" s="15" t="s">
        <v>6</v>
      </c>
      <c r="N8" s="15" t="s">
        <v>6</v>
      </c>
      <c r="O8" s="15" t="s">
        <v>6</v>
      </c>
      <c r="P8" s="15">
        <v>0</v>
      </c>
      <c r="Q8" s="15">
        <v>0</v>
      </c>
      <c r="R8" s="10">
        <v>0</v>
      </c>
      <c r="S8" s="15">
        <v>0</v>
      </c>
      <c r="T8" s="15">
        <v>-177.3</v>
      </c>
      <c r="U8" s="15">
        <v>146.52</v>
      </c>
      <c r="V8" s="15">
        <v>0</v>
      </c>
      <c r="W8" s="15">
        <v>214</v>
      </c>
      <c r="X8" s="15">
        <v>18</v>
      </c>
      <c r="Y8" s="15">
        <v>241</v>
      </c>
      <c r="Z8" s="15">
        <v>143</v>
      </c>
      <c r="AA8" s="10">
        <v>0</v>
      </c>
      <c r="AB8" s="15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ht="15">
      <c r="A9" s="6" t="s">
        <v>108</v>
      </c>
      <c r="B9" s="10" t="s">
        <v>1</v>
      </c>
      <c r="C9" s="10" t="s">
        <v>1</v>
      </c>
      <c r="D9" s="10" t="s">
        <v>2</v>
      </c>
      <c r="E9" s="13">
        <v>83576.94</v>
      </c>
      <c r="F9" s="13">
        <v>0</v>
      </c>
      <c r="G9" s="13">
        <v>27330.14</v>
      </c>
      <c r="H9" s="13">
        <v>0</v>
      </c>
      <c r="I9" s="10">
        <v>2</v>
      </c>
      <c r="J9" s="24">
        <v>263.02</v>
      </c>
      <c r="K9" s="24">
        <v>157.7</v>
      </c>
      <c r="L9" s="10">
        <v>766</v>
      </c>
      <c r="M9" s="10">
        <v>766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600</v>
      </c>
      <c r="T9" s="10">
        <v>0</v>
      </c>
      <c r="U9" s="10">
        <v>0</v>
      </c>
      <c r="V9" s="10">
        <v>0</v>
      </c>
      <c r="W9" s="10">
        <v>138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ht="45" customHeight="1">
      <c r="A10" s="6" t="s">
        <v>109</v>
      </c>
      <c r="B10" s="10" t="s">
        <v>1</v>
      </c>
      <c r="C10" s="10" t="s">
        <v>2</v>
      </c>
      <c r="D10" s="10" t="s">
        <v>2</v>
      </c>
      <c r="E10" s="13">
        <v>14500</v>
      </c>
      <c r="F10" s="13">
        <v>0</v>
      </c>
      <c r="G10" s="13">
        <v>1760</v>
      </c>
      <c r="H10" s="13">
        <v>0</v>
      </c>
      <c r="I10" s="10">
        <v>0</v>
      </c>
      <c r="J10" s="10">
        <v>155</v>
      </c>
      <c r="K10" s="10">
        <v>0</v>
      </c>
      <c r="L10" s="10">
        <v>1400</v>
      </c>
      <c r="M10" s="24">
        <v>531.3</v>
      </c>
      <c r="N10" s="24">
        <v>868.7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24">
        <v>18.5</v>
      </c>
      <c r="U10" s="24">
        <v>18.5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08" ht="30">
      <c r="A11" s="6" t="s">
        <v>7</v>
      </c>
      <c r="B11" s="10" t="s">
        <v>1</v>
      </c>
      <c r="C11" s="10" t="s">
        <v>2</v>
      </c>
      <c r="D11" s="10" t="s">
        <v>2</v>
      </c>
      <c r="E11" s="13">
        <v>42669.89</v>
      </c>
      <c r="F11" s="13">
        <v>33067.8</v>
      </c>
      <c r="G11" s="13">
        <v>76551</v>
      </c>
      <c r="H11" s="13">
        <v>0</v>
      </c>
      <c r="I11" s="14">
        <v>7</v>
      </c>
      <c r="J11" s="15">
        <v>813.1</v>
      </c>
      <c r="K11" s="15">
        <v>153.1</v>
      </c>
      <c r="L11" s="15">
        <v>1551.5</v>
      </c>
      <c r="M11" s="15">
        <v>1419</v>
      </c>
      <c r="N11" s="15">
        <v>132.5</v>
      </c>
      <c r="O11" s="15">
        <v>0</v>
      </c>
      <c r="P11" s="15">
        <v>0</v>
      </c>
      <c r="Q11" s="15">
        <v>0</v>
      </c>
      <c r="R11" s="10">
        <v>0</v>
      </c>
      <c r="S11" s="15">
        <v>74</v>
      </c>
      <c r="T11" s="15" t="s">
        <v>6</v>
      </c>
      <c r="U11" s="15">
        <v>58.8</v>
      </c>
      <c r="V11" s="15">
        <v>0</v>
      </c>
      <c r="W11" s="15">
        <v>648</v>
      </c>
      <c r="X11" s="15">
        <v>109</v>
      </c>
      <c r="Y11" s="15">
        <v>1038</v>
      </c>
      <c r="Z11" s="15">
        <v>18</v>
      </c>
      <c r="AA11" s="10">
        <v>0</v>
      </c>
      <c r="AB11" s="15"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</row>
    <row r="12" spans="1:108" ht="21" customHeight="1">
      <c r="A12" s="6" t="s">
        <v>49</v>
      </c>
      <c r="B12" s="10" t="s">
        <v>1</v>
      </c>
      <c r="C12" s="10" t="s">
        <v>2</v>
      </c>
      <c r="D12" s="10" t="s">
        <v>2</v>
      </c>
      <c r="E12" s="13">
        <v>0</v>
      </c>
      <c r="F12" s="13">
        <v>0</v>
      </c>
      <c r="G12" s="13">
        <v>22594.9</v>
      </c>
      <c r="H12" s="13">
        <v>105.72</v>
      </c>
      <c r="I12" s="14">
        <v>1.8</v>
      </c>
      <c r="J12" s="15">
        <v>695</v>
      </c>
      <c r="K12" s="15">
        <v>624</v>
      </c>
      <c r="L12" s="15">
        <v>3367.15</v>
      </c>
      <c r="M12" s="15">
        <v>2735.55</v>
      </c>
      <c r="N12" s="15">
        <v>631.5999999999999</v>
      </c>
      <c r="O12" s="15">
        <v>333</v>
      </c>
      <c r="P12" s="15">
        <v>933</v>
      </c>
      <c r="Q12" s="15">
        <v>233</v>
      </c>
      <c r="R12" s="10">
        <v>1</v>
      </c>
      <c r="S12" s="15">
        <v>1000</v>
      </c>
      <c r="T12" s="15">
        <v>-45.95000000000001</v>
      </c>
      <c r="U12" s="15">
        <v>103.85000000000001</v>
      </c>
      <c r="V12" s="15">
        <v>0</v>
      </c>
      <c r="W12" s="15">
        <v>511</v>
      </c>
      <c r="X12" s="15" t="s">
        <v>6</v>
      </c>
      <c r="Y12" s="15">
        <v>511</v>
      </c>
      <c r="Z12" s="15">
        <v>188</v>
      </c>
      <c r="AA12" s="10">
        <v>0</v>
      </c>
      <c r="AB12" s="15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</row>
    <row r="13" spans="1:108" ht="30" customHeight="1">
      <c r="A13" s="6" t="s">
        <v>8</v>
      </c>
      <c r="B13" s="10" t="s">
        <v>2</v>
      </c>
      <c r="C13" s="10" t="s">
        <v>2</v>
      </c>
      <c r="D13" s="10" t="s">
        <v>2</v>
      </c>
      <c r="E13" s="13" t="s">
        <v>6</v>
      </c>
      <c r="F13" s="13" t="s">
        <v>6</v>
      </c>
      <c r="G13" s="13" t="s">
        <v>6</v>
      </c>
      <c r="H13" s="13" t="s">
        <v>6</v>
      </c>
      <c r="I13" s="14">
        <v>5.5</v>
      </c>
      <c r="J13" s="15">
        <v>1737</v>
      </c>
      <c r="K13" s="15">
        <v>1631</v>
      </c>
      <c r="L13" s="15">
        <v>5778</v>
      </c>
      <c r="M13" s="15">
        <v>5700</v>
      </c>
      <c r="N13" s="15">
        <v>78</v>
      </c>
      <c r="O13" s="15">
        <v>0</v>
      </c>
      <c r="P13" s="15">
        <v>0</v>
      </c>
      <c r="Q13" s="15">
        <v>0</v>
      </c>
      <c r="R13" s="10">
        <v>0</v>
      </c>
      <c r="S13" s="15">
        <v>0</v>
      </c>
      <c r="T13" s="15">
        <v>0</v>
      </c>
      <c r="U13" s="15" t="s">
        <v>6</v>
      </c>
      <c r="V13" s="15">
        <v>0</v>
      </c>
      <c r="W13" s="15" t="s">
        <v>6</v>
      </c>
      <c r="X13" s="15" t="s">
        <v>6</v>
      </c>
      <c r="Y13" s="15" t="s">
        <v>6</v>
      </c>
      <c r="Z13" s="15" t="s">
        <v>6</v>
      </c>
      <c r="AA13" s="10">
        <v>0</v>
      </c>
      <c r="AB13" s="15"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</row>
    <row r="14" spans="1:108" ht="27.75" customHeight="1">
      <c r="A14" s="6" t="s">
        <v>50</v>
      </c>
      <c r="B14" s="10" t="s">
        <v>1</v>
      </c>
      <c r="C14" s="10" t="s">
        <v>2</v>
      </c>
      <c r="D14" s="10" t="s">
        <v>2</v>
      </c>
      <c r="E14" s="13">
        <v>0</v>
      </c>
      <c r="F14" s="13">
        <v>0</v>
      </c>
      <c r="G14" s="13">
        <v>0</v>
      </c>
      <c r="H14" s="13">
        <v>0</v>
      </c>
      <c r="I14" s="14">
        <v>4.5</v>
      </c>
      <c r="J14" s="15">
        <v>1160</v>
      </c>
      <c r="K14" s="15">
        <v>1200</v>
      </c>
      <c r="L14" s="15">
        <v>6115</v>
      </c>
      <c r="M14" s="15">
        <v>6115</v>
      </c>
      <c r="N14" s="15">
        <v>0</v>
      </c>
      <c r="O14" s="15">
        <v>1000</v>
      </c>
      <c r="P14" s="15">
        <v>1500</v>
      </c>
      <c r="Q14" s="15">
        <v>1500</v>
      </c>
      <c r="R14" s="10">
        <v>0</v>
      </c>
      <c r="S14" s="15" t="s">
        <v>6</v>
      </c>
      <c r="T14" s="15">
        <v>307</v>
      </c>
      <c r="U14" s="15">
        <v>48.9</v>
      </c>
      <c r="V14" s="15">
        <v>0</v>
      </c>
      <c r="W14" s="15">
        <v>543</v>
      </c>
      <c r="X14" s="15">
        <v>0</v>
      </c>
      <c r="Y14" s="15">
        <v>0</v>
      </c>
      <c r="Z14" s="15">
        <v>0</v>
      </c>
      <c r="AA14" s="10">
        <v>0</v>
      </c>
      <c r="AB14" s="15"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</row>
    <row r="15" spans="1:108" ht="27" customHeight="1">
      <c r="A15" s="6" t="s">
        <v>53</v>
      </c>
      <c r="B15" s="10" t="s">
        <v>1</v>
      </c>
      <c r="C15" s="10" t="s">
        <v>11</v>
      </c>
      <c r="D15" s="10" t="s">
        <v>2</v>
      </c>
      <c r="E15" s="13">
        <v>227000</v>
      </c>
      <c r="F15" s="13">
        <v>12000</v>
      </c>
      <c r="G15" s="13">
        <v>0</v>
      </c>
      <c r="H15" s="13">
        <v>115</v>
      </c>
      <c r="I15" s="14">
        <v>5</v>
      </c>
      <c r="J15" s="15">
        <v>1828</v>
      </c>
      <c r="K15" s="15">
        <v>1780</v>
      </c>
      <c r="L15" s="15">
        <v>10627</v>
      </c>
      <c r="M15" s="15">
        <v>7582</v>
      </c>
      <c r="N15" s="15">
        <v>3045</v>
      </c>
      <c r="O15" s="15">
        <v>685</v>
      </c>
      <c r="P15" s="15">
        <v>0</v>
      </c>
      <c r="Q15" s="15">
        <v>0</v>
      </c>
      <c r="R15" s="10">
        <v>0</v>
      </c>
      <c r="S15" s="15">
        <v>0</v>
      </c>
      <c r="T15" s="15">
        <v>58</v>
      </c>
      <c r="U15" s="15">
        <v>143.4</v>
      </c>
      <c r="V15" s="15">
        <v>0</v>
      </c>
      <c r="W15" s="15">
        <v>48</v>
      </c>
      <c r="X15" s="15">
        <v>0</v>
      </c>
      <c r="Y15" s="15">
        <v>0</v>
      </c>
      <c r="Z15" s="15">
        <v>197</v>
      </c>
      <c r="AA15" s="10">
        <v>0</v>
      </c>
      <c r="AB15" s="15"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1:108" ht="21.75" customHeight="1">
      <c r="A16" s="6" t="s">
        <v>10</v>
      </c>
      <c r="B16" s="10" t="s">
        <v>2</v>
      </c>
      <c r="C16" s="10" t="s">
        <v>2</v>
      </c>
      <c r="D16" s="10" t="s">
        <v>2</v>
      </c>
      <c r="E16" s="13">
        <v>3241</v>
      </c>
      <c r="F16" s="13">
        <v>960</v>
      </c>
      <c r="G16" s="13">
        <v>5792</v>
      </c>
      <c r="H16" s="13">
        <v>8634</v>
      </c>
      <c r="I16" s="14">
        <v>3.85</v>
      </c>
      <c r="J16" s="15">
        <v>816</v>
      </c>
      <c r="K16" s="15">
        <v>806</v>
      </c>
      <c r="L16" s="15">
        <v>4590</v>
      </c>
      <c r="M16" s="15">
        <v>3882</v>
      </c>
      <c r="N16" s="15">
        <v>708</v>
      </c>
      <c r="O16" s="15">
        <v>0</v>
      </c>
      <c r="P16" s="15">
        <v>570</v>
      </c>
      <c r="Q16" s="15">
        <v>570</v>
      </c>
      <c r="R16" s="10">
        <v>0</v>
      </c>
      <c r="S16" s="15">
        <v>3887</v>
      </c>
      <c r="T16" s="15">
        <v>382</v>
      </c>
      <c r="U16" s="15">
        <v>350</v>
      </c>
      <c r="V16" s="15">
        <v>0</v>
      </c>
      <c r="W16" s="15">
        <v>455</v>
      </c>
      <c r="X16" s="15">
        <v>0</v>
      </c>
      <c r="Y16" s="15">
        <v>0</v>
      </c>
      <c r="Z16" s="15">
        <v>0</v>
      </c>
      <c r="AA16" s="10">
        <v>0</v>
      </c>
      <c r="AB16" s="15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08" ht="23.25" customHeight="1">
      <c r="A17" s="6" t="s">
        <v>55</v>
      </c>
      <c r="B17" s="10" t="s">
        <v>1</v>
      </c>
      <c r="C17" s="10" t="s">
        <v>2</v>
      </c>
      <c r="D17" s="10" t="s">
        <v>2</v>
      </c>
      <c r="E17" s="13">
        <v>27240</v>
      </c>
      <c r="F17" s="13">
        <v>0</v>
      </c>
      <c r="G17" s="13">
        <v>0</v>
      </c>
      <c r="H17" s="13">
        <v>0</v>
      </c>
      <c r="I17" s="14">
        <v>12</v>
      </c>
      <c r="J17" s="15">
        <v>1616</v>
      </c>
      <c r="K17" s="15">
        <v>1470</v>
      </c>
      <c r="L17" s="15">
        <v>12899</v>
      </c>
      <c r="M17" s="15">
        <v>11899</v>
      </c>
      <c r="N17" s="15">
        <v>1000</v>
      </c>
      <c r="O17" s="15">
        <v>0</v>
      </c>
      <c r="P17" s="15">
        <v>0</v>
      </c>
      <c r="Q17" s="15">
        <v>0</v>
      </c>
      <c r="R17" s="10">
        <v>0</v>
      </c>
      <c r="S17" s="15">
        <v>0</v>
      </c>
      <c r="T17" s="15">
        <v>574</v>
      </c>
      <c r="U17" s="15">
        <v>0</v>
      </c>
      <c r="V17" s="15">
        <v>0</v>
      </c>
      <c r="W17" s="15" t="s">
        <v>6</v>
      </c>
      <c r="X17" s="15">
        <v>0</v>
      </c>
      <c r="Y17" s="15" t="s">
        <v>6</v>
      </c>
      <c r="Z17" s="15">
        <v>0</v>
      </c>
      <c r="AA17" s="10">
        <v>0</v>
      </c>
      <c r="AB17" s="15"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ht="28.5" customHeight="1">
      <c r="A18" s="6" t="s">
        <v>9</v>
      </c>
      <c r="B18" s="10" t="s">
        <v>1</v>
      </c>
      <c r="C18" s="10" t="s">
        <v>2</v>
      </c>
      <c r="D18" s="10" t="s">
        <v>2</v>
      </c>
      <c r="E18" s="13">
        <v>626217.69</v>
      </c>
      <c r="F18" s="13">
        <v>0</v>
      </c>
      <c r="G18" s="13">
        <v>0</v>
      </c>
      <c r="H18" s="13">
        <v>0</v>
      </c>
      <c r="I18" s="14">
        <v>14.4</v>
      </c>
      <c r="J18" s="15">
        <v>2057.8</v>
      </c>
      <c r="K18" s="15">
        <v>1956.8000000000002</v>
      </c>
      <c r="L18" s="15">
        <v>8470.58</v>
      </c>
      <c r="M18" s="15">
        <v>8373.75</v>
      </c>
      <c r="N18" s="15">
        <v>96.82999999999993</v>
      </c>
      <c r="O18" s="15">
        <v>743.05</v>
      </c>
      <c r="P18" s="15">
        <v>0</v>
      </c>
      <c r="Q18" s="15">
        <v>0</v>
      </c>
      <c r="R18" s="10">
        <v>0</v>
      </c>
      <c r="S18" s="15">
        <v>151.9</v>
      </c>
      <c r="T18" s="15">
        <v>0</v>
      </c>
      <c r="U18" s="15">
        <v>1329.8899999999999</v>
      </c>
      <c r="V18" s="15">
        <v>0</v>
      </c>
      <c r="W18" s="15">
        <v>189913</v>
      </c>
      <c r="X18" s="15">
        <v>2</v>
      </c>
      <c r="Y18" s="15">
        <v>269</v>
      </c>
      <c r="Z18" s="15">
        <v>243</v>
      </c>
      <c r="AA18" s="10">
        <v>0</v>
      </c>
      <c r="AB18" s="15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</row>
    <row r="19" spans="1:108" ht="15">
      <c r="A19" s="6" t="s">
        <v>51</v>
      </c>
      <c r="B19" s="10" t="s">
        <v>1</v>
      </c>
      <c r="C19" s="10" t="s">
        <v>2</v>
      </c>
      <c r="D19" s="10" t="s">
        <v>2</v>
      </c>
      <c r="E19" s="13">
        <v>137040.31</v>
      </c>
      <c r="F19" s="13">
        <v>0</v>
      </c>
      <c r="G19" s="13">
        <v>11418.9</v>
      </c>
      <c r="H19" s="13">
        <v>0</v>
      </c>
      <c r="I19" s="14">
        <v>3</v>
      </c>
      <c r="J19" s="15">
        <v>755</v>
      </c>
      <c r="K19" s="15">
        <v>706</v>
      </c>
      <c r="L19" s="15">
        <v>4290</v>
      </c>
      <c r="M19" s="15">
        <v>4290</v>
      </c>
      <c r="N19" s="15">
        <v>0</v>
      </c>
      <c r="O19" s="15">
        <v>0</v>
      </c>
      <c r="P19" s="15">
        <v>994</v>
      </c>
      <c r="Q19" s="15">
        <v>1094</v>
      </c>
      <c r="R19" s="10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0">
        <v>0</v>
      </c>
      <c r="AB19" s="15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</row>
    <row r="20" spans="1:108" ht="22.5" customHeight="1">
      <c r="A20" s="6" t="s">
        <v>54</v>
      </c>
      <c r="B20" s="10" t="s">
        <v>11</v>
      </c>
      <c r="C20" s="10" t="s">
        <v>11</v>
      </c>
      <c r="D20" s="10" t="s">
        <v>2</v>
      </c>
      <c r="E20" s="13">
        <v>43582.61</v>
      </c>
      <c r="F20" s="13">
        <v>0</v>
      </c>
      <c r="G20" s="13">
        <v>70.2</v>
      </c>
      <c r="H20" s="13">
        <v>0</v>
      </c>
      <c r="I20" s="14">
        <v>1</v>
      </c>
      <c r="J20" s="15">
        <v>236.13</v>
      </c>
      <c r="K20" s="15">
        <v>220.63</v>
      </c>
      <c r="L20" s="15">
        <v>876.7</v>
      </c>
      <c r="M20" s="15">
        <v>811</v>
      </c>
      <c r="N20" s="15">
        <v>65.70000000000005</v>
      </c>
      <c r="O20" s="15">
        <v>0</v>
      </c>
      <c r="P20" s="15">
        <v>0</v>
      </c>
      <c r="Q20" s="15">
        <v>0</v>
      </c>
      <c r="R20" s="10">
        <v>2</v>
      </c>
      <c r="S20" s="15">
        <v>0</v>
      </c>
      <c r="T20" s="15">
        <v>13.2</v>
      </c>
      <c r="U20" s="15">
        <v>23.070000000000004</v>
      </c>
      <c r="V20" s="15">
        <v>0</v>
      </c>
      <c r="W20" s="15">
        <v>686</v>
      </c>
      <c r="X20" s="15">
        <v>0</v>
      </c>
      <c r="Y20" s="15">
        <v>0</v>
      </c>
      <c r="Z20" s="15">
        <v>0</v>
      </c>
      <c r="AA20" s="10">
        <v>0</v>
      </c>
      <c r="AB20" s="15"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</row>
    <row r="21" spans="1:108" ht="22.5" customHeight="1">
      <c r="A21" s="6" t="s">
        <v>52</v>
      </c>
      <c r="B21" s="10" t="s">
        <v>2</v>
      </c>
      <c r="C21" s="10" t="s">
        <v>2</v>
      </c>
      <c r="D21" s="10" t="s">
        <v>2</v>
      </c>
      <c r="E21" s="13">
        <v>0</v>
      </c>
      <c r="F21" s="13">
        <v>0</v>
      </c>
      <c r="G21" s="13">
        <v>0</v>
      </c>
      <c r="H21" s="13">
        <v>0</v>
      </c>
      <c r="I21" s="14">
        <v>4.8</v>
      </c>
      <c r="J21" s="15">
        <v>1993</v>
      </c>
      <c r="K21" s="15">
        <v>1930</v>
      </c>
      <c r="L21" s="15">
        <v>8300</v>
      </c>
      <c r="M21" s="15">
        <v>7700</v>
      </c>
      <c r="N21" s="15">
        <v>600</v>
      </c>
      <c r="O21" s="15">
        <v>0</v>
      </c>
      <c r="P21" s="15">
        <v>20321</v>
      </c>
      <c r="Q21" s="15">
        <v>17437</v>
      </c>
      <c r="R21" s="10">
        <v>0</v>
      </c>
      <c r="S21" s="15">
        <v>0</v>
      </c>
      <c r="T21" s="15">
        <v>-2316.2</v>
      </c>
      <c r="U21" s="15">
        <v>2251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0">
        <v>0</v>
      </c>
      <c r="AB21" s="15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</row>
    <row r="22" spans="1:108" ht="30">
      <c r="A22" s="6" t="s">
        <v>111</v>
      </c>
      <c r="B22" s="10" t="s">
        <v>1</v>
      </c>
      <c r="C22" s="10" t="s">
        <v>2</v>
      </c>
      <c r="D22" s="10" t="s">
        <v>2</v>
      </c>
      <c r="E22" s="13">
        <v>0</v>
      </c>
      <c r="F22" s="13">
        <v>0</v>
      </c>
      <c r="G22" s="13">
        <v>0</v>
      </c>
      <c r="H22" s="13">
        <v>0</v>
      </c>
      <c r="I22" s="10">
        <v>0.2</v>
      </c>
      <c r="J22" s="10">
        <v>20</v>
      </c>
      <c r="K22" s="10">
        <v>20</v>
      </c>
      <c r="L22" s="10">
        <v>110</v>
      </c>
      <c r="M22" s="10">
        <v>106</v>
      </c>
      <c r="N22" s="10">
        <v>4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4</v>
      </c>
      <c r="U22" s="10">
        <v>2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</row>
    <row r="23" spans="1:108" ht="15">
      <c r="A23" s="6" t="s">
        <v>110</v>
      </c>
      <c r="B23" s="10" t="s">
        <v>1</v>
      </c>
      <c r="C23" s="10" t="s">
        <v>2</v>
      </c>
      <c r="D23" s="10" t="s">
        <v>2</v>
      </c>
      <c r="E23" s="13">
        <v>0</v>
      </c>
      <c r="F23" s="13">
        <v>0</v>
      </c>
      <c r="G23" s="13">
        <v>0</v>
      </c>
      <c r="H23" s="13">
        <v>0</v>
      </c>
      <c r="I23" s="10">
        <v>1</v>
      </c>
      <c r="J23" s="10">
        <v>257</v>
      </c>
      <c r="K23" s="10">
        <v>207</v>
      </c>
      <c r="L23" s="10">
        <v>820</v>
      </c>
      <c r="M23" s="10">
        <v>751</v>
      </c>
      <c r="N23" s="10">
        <v>69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-105</v>
      </c>
      <c r="U23" s="10">
        <v>15</v>
      </c>
      <c r="V23" s="10">
        <v>0</v>
      </c>
      <c r="W23" s="10">
        <v>18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</row>
    <row r="24" spans="1:108" ht="15">
      <c r="A24" s="6" t="s">
        <v>112</v>
      </c>
      <c r="B24" s="10" t="s">
        <v>1</v>
      </c>
      <c r="C24" s="10" t="s">
        <v>1</v>
      </c>
      <c r="D24" s="10" t="s">
        <v>2</v>
      </c>
      <c r="E24" s="13">
        <v>0</v>
      </c>
      <c r="F24" s="13">
        <v>0</v>
      </c>
      <c r="G24" s="13">
        <v>0</v>
      </c>
      <c r="H24" s="13">
        <v>0</v>
      </c>
      <c r="I24" s="10">
        <v>1</v>
      </c>
      <c r="J24" s="15">
        <v>1614</v>
      </c>
      <c r="K24" s="15">
        <v>1597</v>
      </c>
      <c r="L24" s="15">
        <v>7908</v>
      </c>
      <c r="M24" s="15">
        <v>5959</v>
      </c>
      <c r="N24" s="15">
        <v>1949</v>
      </c>
      <c r="O24" s="10">
        <v>0</v>
      </c>
      <c r="P24" s="10">
        <v>800</v>
      </c>
      <c r="Q24" s="10">
        <v>800</v>
      </c>
      <c r="R24" s="10">
        <v>0</v>
      </c>
      <c r="S24" s="10">
        <v>0</v>
      </c>
      <c r="T24" s="10">
        <v>171</v>
      </c>
      <c r="U24" s="10">
        <v>171</v>
      </c>
      <c r="V24" s="10">
        <v>0</v>
      </c>
      <c r="W24" s="10">
        <v>26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</row>
    <row r="25" spans="1:108" ht="27" customHeight="1">
      <c r="A25" s="6" t="s">
        <v>45</v>
      </c>
      <c r="B25" s="10" t="s">
        <v>1</v>
      </c>
      <c r="C25" s="10" t="s">
        <v>2</v>
      </c>
      <c r="D25" s="10" t="s">
        <v>2</v>
      </c>
      <c r="E25" s="13">
        <v>0</v>
      </c>
      <c r="F25" s="13">
        <v>0</v>
      </c>
      <c r="G25" s="13">
        <v>2380</v>
      </c>
      <c r="H25" s="13">
        <v>0</v>
      </c>
      <c r="I25" s="14">
        <v>0.2</v>
      </c>
      <c r="J25" s="15">
        <v>241</v>
      </c>
      <c r="K25" s="15">
        <v>241</v>
      </c>
      <c r="L25" s="15">
        <v>1182.6699999999998</v>
      </c>
      <c r="M25" s="15">
        <v>941.97</v>
      </c>
      <c r="N25" s="15">
        <v>240.69999999999982</v>
      </c>
      <c r="O25" s="15">
        <v>0</v>
      </c>
      <c r="P25" s="15">
        <v>0</v>
      </c>
      <c r="Q25" s="15">
        <v>0</v>
      </c>
      <c r="R25" s="10">
        <v>0</v>
      </c>
      <c r="S25" s="15">
        <v>0</v>
      </c>
      <c r="T25" s="15">
        <v>13.130000000000003</v>
      </c>
      <c r="U25" s="15">
        <v>0</v>
      </c>
      <c r="V25" s="15">
        <v>0</v>
      </c>
      <c r="W25" s="15">
        <v>6</v>
      </c>
      <c r="X25" s="15">
        <v>0</v>
      </c>
      <c r="Y25" s="15">
        <v>0</v>
      </c>
      <c r="Z25" s="15">
        <v>0</v>
      </c>
      <c r="AA25" s="10">
        <v>0</v>
      </c>
      <c r="AB25" s="15">
        <v>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</row>
    <row r="26" spans="1:108" ht="30">
      <c r="A26" s="6" t="s">
        <v>46</v>
      </c>
      <c r="B26" s="10" t="s">
        <v>1</v>
      </c>
      <c r="C26" s="10" t="s">
        <v>1</v>
      </c>
      <c r="D26" s="10" t="s">
        <v>2</v>
      </c>
      <c r="E26" s="13">
        <v>106236.21</v>
      </c>
      <c r="F26" s="13">
        <v>0</v>
      </c>
      <c r="G26" s="13">
        <v>0</v>
      </c>
      <c r="H26" s="13">
        <v>0</v>
      </c>
      <c r="I26" s="14">
        <v>3</v>
      </c>
      <c r="J26" s="15">
        <v>76</v>
      </c>
      <c r="K26" s="15">
        <v>0</v>
      </c>
      <c r="L26" s="15">
        <v>4500</v>
      </c>
      <c r="M26" s="15">
        <v>193.2</v>
      </c>
      <c r="N26" s="15">
        <v>4306.8</v>
      </c>
      <c r="O26" s="15">
        <v>0</v>
      </c>
      <c r="P26" s="15">
        <v>0</v>
      </c>
      <c r="Q26" s="15">
        <v>0</v>
      </c>
      <c r="R26" s="10">
        <v>0</v>
      </c>
      <c r="S26" s="15">
        <v>17618</v>
      </c>
      <c r="T26" s="15">
        <v>-800.0800000000002</v>
      </c>
      <c r="U26" s="15">
        <v>0</v>
      </c>
      <c r="V26" s="15">
        <v>0</v>
      </c>
      <c r="W26" s="15">
        <v>410</v>
      </c>
      <c r="X26" s="15">
        <v>8</v>
      </c>
      <c r="Y26" s="15">
        <v>145</v>
      </c>
      <c r="Z26" s="15">
        <v>0</v>
      </c>
      <c r="AA26" s="10">
        <v>0</v>
      </c>
      <c r="AB26" s="15">
        <v>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</row>
    <row r="27" spans="1:108" ht="30">
      <c r="A27" s="6" t="s">
        <v>44</v>
      </c>
      <c r="B27" s="10" t="s">
        <v>1</v>
      </c>
      <c r="C27" s="10" t="s">
        <v>2</v>
      </c>
      <c r="D27" s="10" t="s">
        <v>1</v>
      </c>
      <c r="E27" s="13">
        <v>0</v>
      </c>
      <c r="F27" s="13">
        <v>0</v>
      </c>
      <c r="G27" s="13">
        <v>0</v>
      </c>
      <c r="H27" s="13">
        <v>0</v>
      </c>
      <c r="I27" s="14">
        <v>2</v>
      </c>
      <c r="J27" s="15">
        <v>212</v>
      </c>
      <c r="K27" s="15" t="s">
        <v>6</v>
      </c>
      <c r="L27" s="15">
        <v>3576</v>
      </c>
      <c r="M27" s="15">
        <v>3431.35</v>
      </c>
      <c r="N27" s="15">
        <v>144.6500000000001</v>
      </c>
      <c r="O27" s="15">
        <v>0</v>
      </c>
      <c r="P27" s="15">
        <v>0</v>
      </c>
      <c r="Q27" s="15">
        <v>0</v>
      </c>
      <c r="R27" s="10">
        <v>0</v>
      </c>
      <c r="S27" s="15">
        <v>1045</v>
      </c>
      <c r="T27" s="15">
        <v>-17.150000000000006</v>
      </c>
      <c r="U27" s="15">
        <v>0</v>
      </c>
      <c r="V27" s="15">
        <v>0</v>
      </c>
      <c r="W27" s="15">
        <v>15</v>
      </c>
      <c r="X27" s="15">
        <v>154</v>
      </c>
      <c r="Y27" s="15">
        <v>2070</v>
      </c>
      <c r="Z27" s="15">
        <v>0</v>
      </c>
      <c r="AA27" s="10">
        <v>0</v>
      </c>
      <c r="AB27" s="15">
        <v>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08" ht="30">
      <c r="A28" s="6" t="s">
        <v>47</v>
      </c>
      <c r="B28" s="10" t="s">
        <v>1</v>
      </c>
      <c r="C28" s="10" t="s">
        <v>2</v>
      </c>
      <c r="D28" s="10" t="s">
        <v>1</v>
      </c>
      <c r="E28" s="13">
        <v>500</v>
      </c>
      <c r="F28" s="13">
        <v>23000</v>
      </c>
      <c r="G28" s="13">
        <v>15000</v>
      </c>
      <c r="H28" s="13">
        <v>0</v>
      </c>
      <c r="I28" s="14">
        <v>0.8</v>
      </c>
      <c r="J28" s="15">
        <v>180</v>
      </c>
      <c r="K28" s="15">
        <v>160</v>
      </c>
      <c r="L28" s="15">
        <v>505</v>
      </c>
      <c r="M28" s="15">
        <v>495.35</v>
      </c>
      <c r="N28" s="15">
        <v>9.649999999999977</v>
      </c>
      <c r="O28" s="15">
        <v>285</v>
      </c>
      <c r="P28" s="15">
        <v>1123.7</v>
      </c>
      <c r="Q28" s="15">
        <v>1248.2</v>
      </c>
      <c r="R28" s="10">
        <v>0</v>
      </c>
      <c r="S28" s="15">
        <v>314</v>
      </c>
      <c r="T28" s="15">
        <v>0.8999999999999986</v>
      </c>
      <c r="U28" s="15">
        <v>41.2</v>
      </c>
      <c r="V28" s="15">
        <v>0</v>
      </c>
      <c r="W28" s="15">
        <v>129</v>
      </c>
      <c r="X28" s="15">
        <v>8</v>
      </c>
      <c r="Y28" s="15">
        <v>65</v>
      </c>
      <c r="Z28" s="15">
        <v>21</v>
      </c>
      <c r="AA28" s="10">
        <v>0</v>
      </c>
      <c r="AB28" s="15"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spans="1:108" ht="23.25" customHeight="1">
      <c r="A29" s="6" t="s">
        <v>104</v>
      </c>
      <c r="B29" s="10" t="s">
        <v>1</v>
      </c>
      <c r="C29" s="10" t="s">
        <v>11</v>
      </c>
      <c r="D29" s="10" t="s">
        <v>2</v>
      </c>
      <c r="E29" s="13">
        <v>3013</v>
      </c>
      <c r="F29" s="13">
        <v>5227</v>
      </c>
      <c r="G29" s="13">
        <v>31008</v>
      </c>
      <c r="H29" s="13">
        <v>0</v>
      </c>
      <c r="I29" s="14">
        <v>5.8</v>
      </c>
      <c r="J29" s="15">
        <v>238</v>
      </c>
      <c r="K29" s="15">
        <v>114</v>
      </c>
      <c r="L29" s="15">
        <v>466</v>
      </c>
      <c r="M29" s="15">
        <v>437</v>
      </c>
      <c r="N29" s="15">
        <v>29</v>
      </c>
      <c r="O29" s="15">
        <v>0</v>
      </c>
      <c r="P29" s="15">
        <v>0</v>
      </c>
      <c r="Q29" s="15">
        <v>0</v>
      </c>
      <c r="R29" s="10">
        <v>0</v>
      </c>
      <c r="S29" s="15">
        <v>0</v>
      </c>
      <c r="T29" s="15">
        <v>3</v>
      </c>
      <c r="U29" s="15">
        <v>0</v>
      </c>
      <c r="V29" s="15">
        <v>1</v>
      </c>
      <c r="W29" s="15">
        <v>12</v>
      </c>
      <c r="X29" s="15">
        <v>12</v>
      </c>
      <c r="Y29" s="15">
        <v>32</v>
      </c>
      <c r="Z29" s="15">
        <v>12</v>
      </c>
      <c r="AA29" s="10">
        <v>0</v>
      </c>
      <c r="AB29" s="15">
        <v>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</row>
    <row r="30" spans="1:108" ht="15">
      <c r="A30" s="6" t="s">
        <v>35</v>
      </c>
      <c r="B30" s="10" t="s">
        <v>11</v>
      </c>
      <c r="C30" s="10" t="s">
        <v>11</v>
      </c>
      <c r="D30" s="10" t="s">
        <v>11</v>
      </c>
      <c r="E30" s="13">
        <v>0</v>
      </c>
      <c r="F30" s="13">
        <v>0</v>
      </c>
      <c r="G30" s="13">
        <v>0</v>
      </c>
      <c r="H30" s="13">
        <v>0</v>
      </c>
      <c r="I30" s="14">
        <v>0.25</v>
      </c>
      <c r="J30" s="15" t="s">
        <v>6</v>
      </c>
      <c r="K30" s="15" t="s">
        <v>6</v>
      </c>
      <c r="L30" s="15" t="s">
        <v>6</v>
      </c>
      <c r="M30" s="15" t="s">
        <v>6</v>
      </c>
      <c r="N30" s="15" t="s">
        <v>6</v>
      </c>
      <c r="O30" s="15">
        <v>0</v>
      </c>
      <c r="P30" s="15">
        <v>0</v>
      </c>
      <c r="Q30" s="15">
        <v>0</v>
      </c>
      <c r="R30" s="10">
        <v>0</v>
      </c>
      <c r="S30" s="15">
        <v>60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0">
        <v>0</v>
      </c>
      <c r="AB30" s="15">
        <v>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</row>
    <row r="31" spans="1:108" ht="22.5" customHeight="1">
      <c r="A31" s="6" t="s">
        <v>48</v>
      </c>
      <c r="B31" s="10" t="s">
        <v>1</v>
      </c>
      <c r="C31" s="10" t="s">
        <v>2</v>
      </c>
      <c r="D31" s="10" t="s">
        <v>2</v>
      </c>
      <c r="E31" s="13">
        <v>5000</v>
      </c>
      <c r="F31" s="13">
        <v>0</v>
      </c>
      <c r="G31" s="13">
        <v>0</v>
      </c>
      <c r="H31" s="13">
        <v>0</v>
      </c>
      <c r="I31" s="14">
        <v>1</v>
      </c>
      <c r="J31" s="15" t="s">
        <v>6</v>
      </c>
      <c r="K31" s="15" t="s">
        <v>6</v>
      </c>
      <c r="L31" s="15">
        <v>1750</v>
      </c>
      <c r="M31" s="15">
        <v>1500</v>
      </c>
      <c r="N31" s="15">
        <v>250</v>
      </c>
      <c r="O31" s="15">
        <v>0</v>
      </c>
      <c r="P31" s="15">
        <v>0</v>
      </c>
      <c r="Q31" s="15">
        <v>0</v>
      </c>
      <c r="R31" s="10">
        <v>0</v>
      </c>
      <c r="S31" s="15" t="s">
        <v>6</v>
      </c>
      <c r="T31" s="15">
        <v>47</v>
      </c>
      <c r="U31" s="15">
        <v>47</v>
      </c>
      <c r="V31" s="15">
        <v>0</v>
      </c>
      <c r="W31" s="15">
        <v>10</v>
      </c>
      <c r="X31" s="15">
        <v>2</v>
      </c>
      <c r="Y31" s="15">
        <v>10</v>
      </c>
      <c r="Z31" s="15">
        <v>3</v>
      </c>
      <c r="AA31" s="10">
        <v>0</v>
      </c>
      <c r="AB31" s="15">
        <v>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</row>
    <row r="32" spans="1:108" ht="24" customHeight="1">
      <c r="A32" s="6" t="s">
        <v>102</v>
      </c>
      <c r="B32" s="10" t="s">
        <v>1</v>
      </c>
      <c r="C32" s="10" t="s">
        <v>2</v>
      </c>
      <c r="D32" s="10" t="s">
        <v>2</v>
      </c>
      <c r="E32" s="13">
        <v>350</v>
      </c>
      <c r="F32" s="13">
        <v>0</v>
      </c>
      <c r="G32" s="13">
        <v>20000</v>
      </c>
      <c r="H32" s="13">
        <v>0</v>
      </c>
      <c r="I32" s="14">
        <v>1</v>
      </c>
      <c r="J32" s="15">
        <v>160</v>
      </c>
      <c r="K32" s="15">
        <v>135</v>
      </c>
      <c r="L32" s="15">
        <v>380</v>
      </c>
      <c r="M32" s="15" t="s">
        <v>6</v>
      </c>
      <c r="N32" s="15">
        <v>60</v>
      </c>
      <c r="O32" s="15">
        <v>20</v>
      </c>
      <c r="P32" s="15">
        <v>1020</v>
      </c>
      <c r="Q32" s="15">
        <v>1071</v>
      </c>
      <c r="R32" s="10">
        <v>0</v>
      </c>
      <c r="S32" s="15">
        <v>0</v>
      </c>
      <c r="T32" s="15">
        <v>94</v>
      </c>
      <c r="U32" s="15">
        <v>20.5</v>
      </c>
      <c r="V32" s="15">
        <v>0</v>
      </c>
      <c r="W32" s="15">
        <v>88</v>
      </c>
      <c r="X32" s="15">
        <v>0</v>
      </c>
      <c r="Y32" s="15">
        <v>0</v>
      </c>
      <c r="Z32" s="15">
        <v>0</v>
      </c>
      <c r="AA32" s="10">
        <v>0</v>
      </c>
      <c r="AB32" s="15">
        <v>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</row>
    <row r="33" spans="1:108" ht="29.25" customHeight="1">
      <c r="A33" s="6" t="s">
        <v>28</v>
      </c>
      <c r="B33" s="10" t="s">
        <v>1</v>
      </c>
      <c r="C33" s="10" t="s">
        <v>2</v>
      </c>
      <c r="D33" s="10" t="s">
        <v>2</v>
      </c>
      <c r="E33" s="13">
        <v>0</v>
      </c>
      <c r="F33" s="13">
        <v>0</v>
      </c>
      <c r="G33" s="13">
        <v>0</v>
      </c>
      <c r="H33" s="13">
        <v>0</v>
      </c>
      <c r="I33" s="14">
        <v>3</v>
      </c>
      <c r="J33" s="15" t="s">
        <v>6</v>
      </c>
      <c r="K33" s="15">
        <v>0</v>
      </c>
      <c r="L33" s="15">
        <v>8000</v>
      </c>
      <c r="M33" s="15">
        <v>7000</v>
      </c>
      <c r="N33" s="15">
        <v>1000</v>
      </c>
      <c r="O33" s="15">
        <v>0</v>
      </c>
      <c r="P33" s="15">
        <v>0</v>
      </c>
      <c r="Q33" s="15">
        <v>0</v>
      </c>
      <c r="R33" s="10">
        <v>9</v>
      </c>
      <c r="S33" s="15">
        <v>0</v>
      </c>
      <c r="T33" s="15">
        <v>3284.2</v>
      </c>
      <c r="U33" s="15">
        <v>2501.2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0">
        <v>0</v>
      </c>
      <c r="AB33" s="15">
        <v>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08" ht="24.75" customHeight="1">
      <c r="A34" s="6" t="s">
        <v>29</v>
      </c>
      <c r="B34" s="10" t="s">
        <v>1</v>
      </c>
      <c r="C34" s="10" t="s">
        <v>1</v>
      </c>
      <c r="D34" s="10" t="s">
        <v>2</v>
      </c>
      <c r="E34" s="13">
        <v>5016.07</v>
      </c>
      <c r="F34" s="13">
        <v>0</v>
      </c>
      <c r="G34" s="13">
        <v>13583.07</v>
      </c>
      <c r="H34" s="13">
        <v>0</v>
      </c>
      <c r="I34" s="14">
        <v>4</v>
      </c>
      <c r="J34" s="15">
        <v>280</v>
      </c>
      <c r="K34" s="15">
        <v>250</v>
      </c>
      <c r="L34" s="15">
        <v>1120</v>
      </c>
      <c r="M34" s="15">
        <v>900</v>
      </c>
      <c r="N34" s="15">
        <v>220</v>
      </c>
      <c r="O34" s="15">
        <v>0</v>
      </c>
      <c r="P34" s="15">
        <v>0</v>
      </c>
      <c r="Q34" s="15">
        <v>0</v>
      </c>
      <c r="R34" s="10">
        <v>0</v>
      </c>
      <c r="S34" s="15">
        <v>700</v>
      </c>
      <c r="T34" s="15">
        <v>30.3</v>
      </c>
      <c r="U34" s="15">
        <v>66.6</v>
      </c>
      <c r="V34" s="15">
        <v>0</v>
      </c>
      <c r="W34" s="15">
        <v>250</v>
      </c>
      <c r="X34" s="15">
        <v>313</v>
      </c>
      <c r="Y34" s="15">
        <v>1949</v>
      </c>
      <c r="Z34" s="15">
        <v>0</v>
      </c>
      <c r="AA34" s="10">
        <v>0</v>
      </c>
      <c r="AB34" s="15">
        <v>4908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08" ht="22.5" customHeight="1">
      <c r="A35" s="6" t="s">
        <v>12</v>
      </c>
      <c r="B35" s="10" t="s">
        <v>1</v>
      </c>
      <c r="C35" s="10" t="s">
        <v>1</v>
      </c>
      <c r="D35" s="10" t="s">
        <v>2</v>
      </c>
      <c r="E35" s="13">
        <v>27000</v>
      </c>
      <c r="F35" s="13">
        <v>0</v>
      </c>
      <c r="G35" s="13">
        <v>6000</v>
      </c>
      <c r="H35" s="13">
        <v>0</v>
      </c>
      <c r="I35" s="14">
        <v>5</v>
      </c>
      <c r="J35" s="15">
        <v>1000</v>
      </c>
      <c r="K35" s="15">
        <v>900</v>
      </c>
      <c r="L35" s="15">
        <v>4600</v>
      </c>
      <c r="M35" s="15">
        <v>3570</v>
      </c>
      <c r="N35" s="15">
        <v>1030</v>
      </c>
      <c r="O35" s="15">
        <v>0</v>
      </c>
      <c r="P35" s="15">
        <v>0</v>
      </c>
      <c r="Q35" s="15">
        <v>0</v>
      </c>
      <c r="R35" s="10">
        <v>1</v>
      </c>
      <c r="S35" s="15">
        <v>0</v>
      </c>
      <c r="T35" s="15">
        <v>47</v>
      </c>
      <c r="U35" s="15">
        <v>169.31</v>
      </c>
      <c r="V35" s="15">
        <v>0</v>
      </c>
      <c r="W35" s="15">
        <v>970</v>
      </c>
      <c r="X35" s="15">
        <v>6</v>
      </c>
      <c r="Y35" s="15">
        <v>0</v>
      </c>
      <c r="Z35" s="15">
        <v>150</v>
      </c>
      <c r="AA35" s="10">
        <v>2</v>
      </c>
      <c r="AB35" s="15">
        <v>11000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</row>
    <row r="36" spans="1:108" ht="30">
      <c r="A36" s="6" t="s">
        <v>56</v>
      </c>
      <c r="B36" s="10" t="s">
        <v>1</v>
      </c>
      <c r="C36" s="10" t="s">
        <v>2</v>
      </c>
      <c r="D36" s="10" t="s">
        <v>2</v>
      </c>
      <c r="E36" s="13">
        <v>1638.7</v>
      </c>
      <c r="F36" s="13">
        <v>0</v>
      </c>
      <c r="G36" s="13">
        <v>826.8</v>
      </c>
      <c r="H36" s="13">
        <v>0</v>
      </c>
      <c r="I36" s="14">
        <v>1.3</v>
      </c>
      <c r="J36" s="15">
        <v>186</v>
      </c>
      <c r="K36" s="15">
        <v>176</v>
      </c>
      <c r="L36" s="15">
        <v>1164</v>
      </c>
      <c r="M36" s="15">
        <v>857</v>
      </c>
      <c r="N36" s="15">
        <v>307</v>
      </c>
      <c r="O36" s="15">
        <v>0</v>
      </c>
      <c r="P36" s="15">
        <v>0</v>
      </c>
      <c r="Q36" s="15">
        <v>0</v>
      </c>
      <c r="R36" s="10">
        <v>0</v>
      </c>
      <c r="S36" s="15">
        <v>0</v>
      </c>
      <c r="T36" s="15">
        <v>-9</v>
      </c>
      <c r="U36" s="15">
        <v>0</v>
      </c>
      <c r="V36" s="15">
        <v>0</v>
      </c>
      <c r="W36" s="15">
        <v>12</v>
      </c>
      <c r="X36" s="15">
        <v>4</v>
      </c>
      <c r="Y36" s="15">
        <v>4</v>
      </c>
      <c r="Z36" s="15">
        <v>110</v>
      </c>
      <c r="AA36" s="10">
        <v>0</v>
      </c>
      <c r="AB36" s="15">
        <v>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</row>
    <row r="37" spans="1:108" ht="21.75" customHeight="1">
      <c r="A37" s="6" t="s">
        <v>30</v>
      </c>
      <c r="B37" s="10" t="s">
        <v>11</v>
      </c>
      <c r="C37" s="10" t="s">
        <v>11</v>
      </c>
      <c r="D37" s="10" t="s">
        <v>11</v>
      </c>
      <c r="E37" s="13">
        <v>0</v>
      </c>
      <c r="F37" s="13">
        <v>0</v>
      </c>
      <c r="G37" s="13">
        <v>0</v>
      </c>
      <c r="H37" s="13">
        <v>0</v>
      </c>
      <c r="I37" s="14">
        <v>1</v>
      </c>
      <c r="J37" s="15" t="s">
        <v>6</v>
      </c>
      <c r="K37" s="15" t="s">
        <v>6</v>
      </c>
      <c r="L37" s="15" t="s">
        <v>6</v>
      </c>
      <c r="M37" s="15">
        <v>3058</v>
      </c>
      <c r="N37" s="15">
        <v>0</v>
      </c>
      <c r="O37" s="15"/>
      <c r="P37" s="15">
        <v>0</v>
      </c>
      <c r="Q37" s="15">
        <v>0</v>
      </c>
      <c r="R37" s="10">
        <v>0</v>
      </c>
      <c r="S37" s="15">
        <v>0</v>
      </c>
      <c r="T37" s="15">
        <v>0</v>
      </c>
      <c r="U37" s="15">
        <v>0</v>
      </c>
      <c r="V37" s="15">
        <v>0</v>
      </c>
      <c r="W37" s="15">
        <v>4</v>
      </c>
      <c r="X37" s="15">
        <v>0</v>
      </c>
      <c r="Y37" s="15">
        <v>0</v>
      </c>
      <c r="Z37" s="15">
        <v>0</v>
      </c>
      <c r="AA37" s="10">
        <v>0</v>
      </c>
      <c r="AB37" s="15">
        <v>0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</row>
    <row r="38" spans="1:108" ht="23.25" customHeight="1">
      <c r="A38" s="6" t="s">
        <v>13</v>
      </c>
      <c r="B38" s="10" t="s">
        <v>1</v>
      </c>
      <c r="C38" s="10" t="s">
        <v>1</v>
      </c>
      <c r="D38" s="10" t="s">
        <v>2</v>
      </c>
      <c r="E38" s="13">
        <v>5360</v>
      </c>
      <c r="F38" s="13">
        <v>0</v>
      </c>
      <c r="G38" s="13">
        <v>8230</v>
      </c>
      <c r="H38" s="13">
        <v>0</v>
      </c>
      <c r="I38" s="14">
        <v>2.8</v>
      </c>
      <c r="J38" s="15">
        <v>23</v>
      </c>
      <c r="K38" s="15">
        <v>0</v>
      </c>
      <c r="L38" s="15">
        <v>1038</v>
      </c>
      <c r="M38" s="15">
        <v>822</v>
      </c>
      <c r="N38" s="15">
        <v>216</v>
      </c>
      <c r="O38" s="15">
        <v>0</v>
      </c>
      <c r="P38" s="15">
        <v>0</v>
      </c>
      <c r="Q38" s="15">
        <v>0</v>
      </c>
      <c r="R38" s="10">
        <v>0</v>
      </c>
      <c r="S38" s="15" t="s">
        <v>11</v>
      </c>
      <c r="T38" s="15">
        <v>-399</v>
      </c>
      <c r="U38" s="15">
        <v>93</v>
      </c>
      <c r="V38" s="15">
        <v>93</v>
      </c>
      <c r="W38" s="15">
        <v>176</v>
      </c>
      <c r="X38" s="15">
        <v>3</v>
      </c>
      <c r="Y38" s="15">
        <v>28</v>
      </c>
      <c r="Z38" s="15">
        <v>16</v>
      </c>
      <c r="AA38" s="10">
        <v>1</v>
      </c>
      <c r="AB38" s="15">
        <v>5337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</row>
    <row r="39" spans="1:108" ht="28.5" customHeight="1">
      <c r="A39" s="6" t="s">
        <v>24</v>
      </c>
      <c r="B39" s="10" t="s">
        <v>1</v>
      </c>
      <c r="C39" s="10" t="s">
        <v>2</v>
      </c>
      <c r="D39" s="10" t="s">
        <v>2</v>
      </c>
      <c r="E39" s="13">
        <v>0</v>
      </c>
      <c r="F39" s="13">
        <v>0</v>
      </c>
      <c r="G39" s="13">
        <v>0</v>
      </c>
      <c r="H39" s="13">
        <v>0</v>
      </c>
      <c r="I39" s="14">
        <v>1</v>
      </c>
      <c r="J39" s="15">
        <v>342.2</v>
      </c>
      <c r="K39" s="15">
        <v>342.2</v>
      </c>
      <c r="L39" s="15">
        <v>342.2</v>
      </c>
      <c r="M39" s="15">
        <v>312.9</v>
      </c>
      <c r="N39" s="15">
        <v>29.30000000000001</v>
      </c>
      <c r="O39" s="15">
        <v>0</v>
      </c>
      <c r="P39" s="15">
        <v>0</v>
      </c>
      <c r="Q39" s="15">
        <v>0</v>
      </c>
      <c r="R39" s="10">
        <v>0</v>
      </c>
      <c r="S39" s="15">
        <v>0</v>
      </c>
      <c r="T39" s="15">
        <v>17.9</v>
      </c>
      <c r="U39" s="15">
        <v>0</v>
      </c>
      <c r="V39" s="15">
        <v>0</v>
      </c>
      <c r="W39" s="15">
        <v>4</v>
      </c>
      <c r="X39" s="15">
        <v>0</v>
      </c>
      <c r="Y39" s="15">
        <v>0</v>
      </c>
      <c r="Z39" s="15">
        <v>0</v>
      </c>
      <c r="AA39" s="10">
        <v>0</v>
      </c>
      <c r="AB39" s="15">
        <v>0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</row>
    <row r="40" spans="1:108" ht="26.25" customHeight="1">
      <c r="A40" s="6" t="s">
        <v>15</v>
      </c>
      <c r="B40" s="10" t="s">
        <v>1</v>
      </c>
      <c r="C40" s="10" t="s">
        <v>1</v>
      </c>
      <c r="D40" s="10" t="s">
        <v>1</v>
      </c>
      <c r="E40" s="13">
        <v>1050000</v>
      </c>
      <c r="F40" s="13">
        <v>300000</v>
      </c>
      <c r="G40" s="13">
        <v>600000</v>
      </c>
      <c r="H40" s="13">
        <v>0</v>
      </c>
      <c r="I40" s="14">
        <v>11</v>
      </c>
      <c r="J40" s="15">
        <v>3568</v>
      </c>
      <c r="K40" s="15">
        <v>2922</v>
      </c>
      <c r="L40" s="15">
        <v>18660</v>
      </c>
      <c r="M40" s="15">
        <v>13062</v>
      </c>
      <c r="N40" s="15">
        <v>5598</v>
      </c>
      <c r="O40" s="15">
        <v>0</v>
      </c>
      <c r="P40" s="15">
        <v>0</v>
      </c>
      <c r="Q40" s="15">
        <v>0</v>
      </c>
      <c r="R40" s="10">
        <v>1</v>
      </c>
      <c r="S40" s="15">
        <v>7801</v>
      </c>
      <c r="T40" s="15">
        <v>1989.2</v>
      </c>
      <c r="U40" s="15">
        <v>0</v>
      </c>
      <c r="V40" s="15">
        <v>0</v>
      </c>
      <c r="W40" s="15">
        <v>7271</v>
      </c>
      <c r="X40" s="15">
        <v>60</v>
      </c>
      <c r="Y40" s="15">
        <v>419</v>
      </c>
      <c r="Z40" s="15">
        <v>158</v>
      </c>
      <c r="AA40" s="10">
        <v>0</v>
      </c>
      <c r="AB40" s="15">
        <v>0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</row>
    <row r="41" spans="1:108" ht="15">
      <c r="A41" s="6" t="s">
        <v>113</v>
      </c>
      <c r="B41" s="10" t="s">
        <v>1</v>
      </c>
      <c r="C41" s="10" t="s">
        <v>2</v>
      </c>
      <c r="D41" s="10" t="s">
        <v>2</v>
      </c>
      <c r="E41" s="13">
        <v>69994</v>
      </c>
      <c r="F41" s="13">
        <v>17808</v>
      </c>
      <c r="G41" s="13">
        <v>0</v>
      </c>
      <c r="H41" s="13">
        <v>0</v>
      </c>
      <c r="I41" s="10">
        <v>5.5</v>
      </c>
      <c r="J41" s="15">
        <v>364.65</v>
      </c>
      <c r="K41" s="15">
        <v>230.2</v>
      </c>
      <c r="L41" s="15">
        <v>911.77</v>
      </c>
      <c r="M41" s="15">
        <v>743.77</v>
      </c>
      <c r="N41" s="15">
        <v>168</v>
      </c>
      <c r="O41" s="10">
        <v>0</v>
      </c>
      <c r="P41" s="10">
        <v>0</v>
      </c>
      <c r="Q41" s="10">
        <v>0</v>
      </c>
      <c r="R41" s="10">
        <v>1</v>
      </c>
      <c r="S41" s="10">
        <v>0</v>
      </c>
      <c r="T41" s="10">
        <v>5</v>
      </c>
      <c r="U41" s="10">
        <v>0</v>
      </c>
      <c r="V41" s="10">
        <v>0</v>
      </c>
      <c r="W41" s="10">
        <v>20</v>
      </c>
      <c r="X41" s="10">
        <v>102</v>
      </c>
      <c r="Y41" s="10">
        <v>506</v>
      </c>
      <c r="Z41" s="10">
        <v>0</v>
      </c>
      <c r="AA41" s="10">
        <v>0</v>
      </c>
      <c r="AB41" s="10">
        <v>0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</row>
    <row r="42" spans="1:108" ht="21" customHeight="1">
      <c r="A42" s="6" t="s">
        <v>57</v>
      </c>
      <c r="B42" s="10" t="s">
        <v>1</v>
      </c>
      <c r="C42" s="10" t="s">
        <v>2</v>
      </c>
      <c r="D42" s="10" t="s">
        <v>2</v>
      </c>
      <c r="E42" s="13">
        <v>1800</v>
      </c>
      <c r="F42" s="13">
        <v>0</v>
      </c>
      <c r="G42" s="13">
        <v>0</v>
      </c>
      <c r="H42" s="13">
        <v>0</v>
      </c>
      <c r="I42" s="14">
        <v>1</v>
      </c>
      <c r="J42" s="15">
        <v>280</v>
      </c>
      <c r="K42" s="15">
        <v>0</v>
      </c>
      <c r="L42" s="15">
        <v>1700</v>
      </c>
      <c r="M42" s="15">
        <v>973.5</v>
      </c>
      <c r="N42" s="15">
        <v>726.5</v>
      </c>
      <c r="O42" s="15">
        <v>0</v>
      </c>
      <c r="P42" s="15">
        <v>0</v>
      </c>
      <c r="Q42" s="15">
        <v>0</v>
      </c>
      <c r="R42" s="10">
        <v>0</v>
      </c>
      <c r="S42" s="15">
        <v>0</v>
      </c>
      <c r="T42" s="15">
        <v>-126.5</v>
      </c>
      <c r="U42" s="15">
        <v>348</v>
      </c>
      <c r="V42" s="15">
        <v>0</v>
      </c>
      <c r="W42" s="15">
        <v>17</v>
      </c>
      <c r="X42" s="15">
        <v>0</v>
      </c>
      <c r="Y42" s="15">
        <v>0</v>
      </c>
      <c r="Z42" s="15">
        <v>0</v>
      </c>
      <c r="AA42" s="10">
        <v>0</v>
      </c>
      <c r="AB42" s="15">
        <v>0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</row>
    <row r="43" spans="1:108" ht="30">
      <c r="A43" s="6" t="s">
        <v>106</v>
      </c>
      <c r="B43" s="10" t="s">
        <v>1</v>
      </c>
      <c r="C43" s="10" t="s">
        <v>1</v>
      </c>
      <c r="D43" s="10" t="s">
        <v>2</v>
      </c>
      <c r="E43" s="13">
        <v>0</v>
      </c>
      <c r="F43" s="13">
        <v>0</v>
      </c>
      <c r="G43" s="13">
        <v>4538.4</v>
      </c>
      <c r="H43" s="13">
        <v>841.74</v>
      </c>
      <c r="I43" s="14">
        <v>1</v>
      </c>
      <c r="J43" s="15">
        <v>123</v>
      </c>
      <c r="K43" s="15">
        <v>103</v>
      </c>
      <c r="L43" s="15">
        <v>719</v>
      </c>
      <c r="M43" s="15">
        <v>653.76</v>
      </c>
      <c r="N43" s="15">
        <v>65.24000000000001</v>
      </c>
      <c r="O43" s="15">
        <v>16.8</v>
      </c>
      <c r="P43" s="15">
        <v>0</v>
      </c>
      <c r="Q43" s="15">
        <v>0</v>
      </c>
      <c r="R43" s="10">
        <v>0</v>
      </c>
      <c r="S43" s="15">
        <v>0</v>
      </c>
      <c r="T43" s="15">
        <v>-10.47</v>
      </c>
      <c r="U43" s="15">
        <v>40.9</v>
      </c>
      <c r="V43" s="15">
        <v>0</v>
      </c>
      <c r="W43" s="15">
        <v>6</v>
      </c>
      <c r="X43" s="15">
        <v>4</v>
      </c>
      <c r="Y43" s="15">
        <v>4</v>
      </c>
      <c r="Z43" s="15">
        <v>4</v>
      </c>
      <c r="AA43" s="10">
        <v>0</v>
      </c>
      <c r="AB43" s="15">
        <v>0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</row>
    <row r="44" spans="1:108" ht="19.5" customHeight="1">
      <c r="A44" s="6" t="s">
        <v>14</v>
      </c>
      <c r="B44" s="10" t="s">
        <v>2</v>
      </c>
      <c r="C44" s="10" t="s">
        <v>2</v>
      </c>
      <c r="D44" s="10" t="s">
        <v>2</v>
      </c>
      <c r="E44" s="13">
        <v>0</v>
      </c>
      <c r="F44" s="13">
        <v>0</v>
      </c>
      <c r="G44" s="13">
        <v>0</v>
      </c>
      <c r="H44" s="13">
        <v>0</v>
      </c>
      <c r="I44" s="14">
        <v>0.25</v>
      </c>
      <c r="J44" s="15">
        <v>185.36</v>
      </c>
      <c r="K44" s="15">
        <v>185.36</v>
      </c>
      <c r="L44" s="15">
        <v>792</v>
      </c>
      <c r="M44" s="15">
        <v>680</v>
      </c>
      <c r="N44" s="15">
        <v>112</v>
      </c>
      <c r="O44" s="15">
        <v>0</v>
      </c>
      <c r="P44" s="15">
        <v>0</v>
      </c>
      <c r="Q44" s="15">
        <v>0</v>
      </c>
      <c r="R44" s="10">
        <v>0</v>
      </c>
      <c r="S44" s="15">
        <v>0</v>
      </c>
      <c r="T44" s="15">
        <v>80</v>
      </c>
      <c r="U44" s="15">
        <v>80</v>
      </c>
      <c r="V44" s="15">
        <v>0</v>
      </c>
      <c r="W44" s="15">
        <v>1</v>
      </c>
      <c r="X44" s="15">
        <v>0</v>
      </c>
      <c r="Y44" s="15">
        <v>0</v>
      </c>
      <c r="Z44" s="15">
        <v>0</v>
      </c>
      <c r="AA44" s="10">
        <v>0</v>
      </c>
      <c r="AB44" s="15">
        <v>500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</row>
    <row r="45" spans="1:108" ht="32.25" customHeight="1">
      <c r="A45" s="6" t="s">
        <v>98</v>
      </c>
      <c r="B45" s="10" t="s">
        <v>1</v>
      </c>
      <c r="C45" s="10" t="s">
        <v>2</v>
      </c>
      <c r="D45" s="10" t="s">
        <v>2</v>
      </c>
      <c r="E45" s="13">
        <v>6600</v>
      </c>
      <c r="F45" s="13">
        <v>0</v>
      </c>
      <c r="G45" s="13">
        <v>0</v>
      </c>
      <c r="H45" s="13">
        <v>0</v>
      </c>
      <c r="I45" s="14">
        <v>1.1</v>
      </c>
      <c r="J45" s="15">
        <v>135.7</v>
      </c>
      <c r="K45" s="15">
        <v>81.9</v>
      </c>
      <c r="L45" s="15">
        <v>308.46</v>
      </c>
      <c r="M45" s="15">
        <v>351.8145000000002</v>
      </c>
      <c r="N45" s="15">
        <v>-43.3545000000002</v>
      </c>
      <c r="O45" s="15">
        <v>50</v>
      </c>
      <c r="P45" s="15">
        <v>0</v>
      </c>
      <c r="Q45" s="15">
        <v>0</v>
      </c>
      <c r="R45" s="10">
        <v>0</v>
      </c>
      <c r="S45" s="15">
        <v>0</v>
      </c>
      <c r="T45" s="15">
        <v>61.989999999999995</v>
      </c>
      <c r="U45" s="15">
        <v>1</v>
      </c>
      <c r="V45" s="15">
        <v>5</v>
      </c>
      <c r="W45" s="15">
        <v>47</v>
      </c>
      <c r="X45" s="15">
        <v>7</v>
      </c>
      <c r="Y45" s="15">
        <v>13</v>
      </c>
      <c r="Z45" s="15">
        <v>2</v>
      </c>
      <c r="AA45" s="10">
        <v>0</v>
      </c>
      <c r="AB45" s="15">
        <v>0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</row>
    <row r="46" spans="1:108" ht="31.5" customHeight="1">
      <c r="A46" s="6" t="s">
        <v>99</v>
      </c>
      <c r="B46" s="10" t="s">
        <v>1</v>
      </c>
      <c r="C46" s="10" t="s">
        <v>2</v>
      </c>
      <c r="D46" s="10">
        <v>0</v>
      </c>
      <c r="E46" s="13">
        <v>0</v>
      </c>
      <c r="F46" s="13">
        <v>0</v>
      </c>
      <c r="G46" s="13">
        <v>0</v>
      </c>
      <c r="H46" s="13">
        <v>0</v>
      </c>
      <c r="I46" s="14" t="s">
        <v>6</v>
      </c>
      <c r="J46" s="15">
        <v>50</v>
      </c>
      <c r="K46" s="15">
        <v>50</v>
      </c>
      <c r="L46" s="15">
        <v>85</v>
      </c>
      <c r="M46" s="15">
        <v>63</v>
      </c>
      <c r="N46" s="15">
        <v>22</v>
      </c>
      <c r="O46" s="15">
        <v>0</v>
      </c>
      <c r="P46" s="15">
        <v>0</v>
      </c>
      <c r="Q46" s="15">
        <v>0</v>
      </c>
      <c r="R46" s="10">
        <v>0</v>
      </c>
      <c r="S46" s="15">
        <v>7</v>
      </c>
      <c r="T46" s="15">
        <v>1.5</v>
      </c>
      <c r="U46" s="15">
        <v>1.5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0">
        <v>1</v>
      </c>
      <c r="AB46" s="15">
        <v>200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</row>
    <row r="47" spans="1:108" ht="15">
      <c r="A47" s="6" t="s">
        <v>103</v>
      </c>
      <c r="B47" s="10" t="s">
        <v>1</v>
      </c>
      <c r="C47" s="10" t="s">
        <v>2</v>
      </c>
      <c r="D47" s="10" t="s">
        <v>2</v>
      </c>
      <c r="E47" s="13">
        <v>2383.66</v>
      </c>
      <c r="F47" s="13">
        <v>0</v>
      </c>
      <c r="G47" s="13">
        <v>0</v>
      </c>
      <c r="H47" s="13">
        <v>0</v>
      </c>
      <c r="I47" s="14">
        <v>1</v>
      </c>
      <c r="J47" s="15">
        <v>99</v>
      </c>
      <c r="K47" s="15">
        <v>86</v>
      </c>
      <c r="L47" s="15" t="s">
        <v>6</v>
      </c>
      <c r="M47" s="15" t="s">
        <v>6</v>
      </c>
      <c r="N47" s="15" t="s">
        <v>6</v>
      </c>
      <c r="O47" s="15">
        <v>0</v>
      </c>
      <c r="P47" s="15">
        <v>0</v>
      </c>
      <c r="Q47" s="15">
        <v>0</v>
      </c>
      <c r="R47" s="10">
        <v>0</v>
      </c>
      <c r="S47" s="15">
        <v>0</v>
      </c>
      <c r="T47" s="15">
        <v>-5.61</v>
      </c>
      <c r="U47" s="15">
        <v>0</v>
      </c>
      <c r="V47" s="15">
        <v>5.61</v>
      </c>
      <c r="W47" s="15">
        <v>3</v>
      </c>
      <c r="X47" s="15">
        <v>3</v>
      </c>
      <c r="Y47" s="15">
        <v>3</v>
      </c>
      <c r="Z47" s="15">
        <v>0</v>
      </c>
      <c r="AA47" s="10">
        <v>0</v>
      </c>
      <c r="AB47" s="15">
        <v>0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</row>
    <row r="48" spans="1:108" ht="15">
      <c r="A48" s="6" t="s">
        <v>126</v>
      </c>
      <c r="B48" s="10" t="s">
        <v>1</v>
      </c>
      <c r="C48" s="10" t="s">
        <v>2</v>
      </c>
      <c r="D48" s="10" t="s">
        <v>2</v>
      </c>
      <c r="E48" s="13">
        <v>3000</v>
      </c>
      <c r="F48" s="13">
        <v>0</v>
      </c>
      <c r="G48" s="13">
        <v>3000</v>
      </c>
      <c r="H48" s="13">
        <v>0</v>
      </c>
      <c r="I48" s="10">
        <v>3</v>
      </c>
      <c r="J48" s="10">
        <v>410</v>
      </c>
      <c r="K48" s="10">
        <v>350</v>
      </c>
      <c r="L48" s="15">
        <v>2200</v>
      </c>
      <c r="M48" s="15">
        <v>2112</v>
      </c>
      <c r="N48" s="10">
        <v>88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184</v>
      </c>
      <c r="U48" s="24">
        <v>394.5199999999999</v>
      </c>
      <c r="V48" s="10">
        <v>0</v>
      </c>
      <c r="W48" s="10">
        <v>350</v>
      </c>
      <c r="X48" s="10">
        <v>0</v>
      </c>
      <c r="Y48" s="10">
        <v>0</v>
      </c>
      <c r="Z48" s="10">
        <v>25</v>
      </c>
      <c r="AA48" s="10">
        <v>0</v>
      </c>
      <c r="AB48" s="10">
        <v>0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</row>
    <row r="49" spans="1:108" ht="21" customHeight="1">
      <c r="A49" s="6" t="s">
        <v>16</v>
      </c>
      <c r="B49" s="10" t="s">
        <v>1</v>
      </c>
      <c r="C49" s="10" t="s">
        <v>2</v>
      </c>
      <c r="D49" s="10" t="s">
        <v>2</v>
      </c>
      <c r="E49" s="13">
        <v>0</v>
      </c>
      <c r="F49" s="13">
        <v>0</v>
      </c>
      <c r="G49" s="13">
        <v>0</v>
      </c>
      <c r="H49" s="13">
        <v>0</v>
      </c>
      <c r="I49" s="14">
        <v>0.8</v>
      </c>
      <c r="J49" s="15" t="s">
        <v>6</v>
      </c>
      <c r="K49" s="15">
        <v>0</v>
      </c>
      <c r="L49" s="15">
        <v>3397</v>
      </c>
      <c r="M49" s="15">
        <v>2710.9</v>
      </c>
      <c r="N49" s="15">
        <v>686.1</v>
      </c>
      <c r="O49" s="15">
        <v>0</v>
      </c>
      <c r="P49" s="15">
        <v>0</v>
      </c>
      <c r="Q49" s="15">
        <v>0</v>
      </c>
      <c r="R49" s="10">
        <v>0</v>
      </c>
      <c r="S49" s="15" t="s">
        <v>6</v>
      </c>
      <c r="T49" s="15">
        <v>-72.1</v>
      </c>
      <c r="U49" s="15">
        <v>17.5</v>
      </c>
      <c r="V49" s="15">
        <v>0</v>
      </c>
      <c r="W49" s="15">
        <v>190</v>
      </c>
      <c r="X49" s="15" t="s">
        <v>6</v>
      </c>
      <c r="Y49" s="15">
        <v>0</v>
      </c>
      <c r="Z49" s="15">
        <v>0</v>
      </c>
      <c r="AA49" s="10">
        <v>0</v>
      </c>
      <c r="AB49" s="15">
        <v>0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</row>
    <row r="50" spans="1:108" ht="30">
      <c r="A50" s="6" t="s">
        <v>114</v>
      </c>
      <c r="B50" s="10" t="s">
        <v>1</v>
      </c>
      <c r="C50" s="10" t="s">
        <v>2</v>
      </c>
      <c r="D50" s="10" t="s">
        <v>2</v>
      </c>
      <c r="E50" s="13">
        <v>0</v>
      </c>
      <c r="F50" s="13">
        <v>0</v>
      </c>
      <c r="G50" s="13">
        <v>0</v>
      </c>
      <c r="H50" s="13">
        <v>0</v>
      </c>
      <c r="I50" s="10">
        <v>1</v>
      </c>
      <c r="J50" s="24">
        <v>185.45000000000002</v>
      </c>
      <c r="K50" s="24">
        <v>169.8</v>
      </c>
      <c r="L50" s="10">
        <v>921</v>
      </c>
      <c r="M50" s="10">
        <v>896</v>
      </c>
      <c r="N50" s="10">
        <v>25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34.99999999999999</v>
      </c>
      <c r="U50" s="24">
        <v>90.6</v>
      </c>
      <c r="V50" s="10">
        <v>0</v>
      </c>
      <c r="W50" s="10">
        <v>12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ht="15">
      <c r="A51" s="25" t="s">
        <v>116</v>
      </c>
      <c r="B51" s="10" t="s">
        <v>1</v>
      </c>
      <c r="C51" s="10" t="s">
        <v>1</v>
      </c>
      <c r="D51" s="10" t="s">
        <v>2</v>
      </c>
      <c r="E51" s="13">
        <v>7520</v>
      </c>
      <c r="F51" s="13">
        <v>0</v>
      </c>
      <c r="G51" s="13">
        <v>116900</v>
      </c>
      <c r="H51" s="13">
        <v>0</v>
      </c>
      <c r="I51" s="10">
        <v>5</v>
      </c>
      <c r="J51" s="15">
        <v>1229.5</v>
      </c>
      <c r="K51" s="15">
        <v>1093.5</v>
      </c>
      <c r="L51" s="15">
        <v>8986</v>
      </c>
      <c r="M51" s="15">
        <v>6038</v>
      </c>
      <c r="N51" s="15">
        <v>2948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66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</row>
    <row r="52" spans="1:108" ht="26.25" customHeight="1">
      <c r="A52" s="6" t="s">
        <v>31</v>
      </c>
      <c r="B52" s="10" t="s">
        <v>1</v>
      </c>
      <c r="C52" s="10" t="s">
        <v>2</v>
      </c>
      <c r="D52" s="10" t="s">
        <v>2</v>
      </c>
      <c r="E52" s="13">
        <v>0</v>
      </c>
      <c r="F52" s="13">
        <v>0</v>
      </c>
      <c r="G52" s="13">
        <v>0</v>
      </c>
      <c r="H52" s="13">
        <v>0</v>
      </c>
      <c r="I52" s="14">
        <v>1</v>
      </c>
      <c r="J52" s="15">
        <v>965</v>
      </c>
      <c r="K52" s="15">
        <v>925</v>
      </c>
      <c r="L52" s="15">
        <v>5144.4</v>
      </c>
      <c r="M52" s="15">
        <v>3698.75</v>
      </c>
      <c r="N52" s="15">
        <v>1445.6499999999996</v>
      </c>
      <c r="O52" s="15">
        <v>0</v>
      </c>
      <c r="P52" s="15">
        <v>0</v>
      </c>
      <c r="Q52" s="15">
        <v>0</v>
      </c>
      <c r="R52" s="10">
        <v>0</v>
      </c>
      <c r="S52" s="15">
        <v>0</v>
      </c>
      <c r="T52" s="15">
        <v>262.25</v>
      </c>
      <c r="U52" s="15">
        <v>262.25</v>
      </c>
      <c r="V52" s="15">
        <v>0</v>
      </c>
      <c r="W52" s="15">
        <v>430</v>
      </c>
      <c r="X52" s="15">
        <v>0</v>
      </c>
      <c r="Y52" s="15">
        <v>0</v>
      </c>
      <c r="Z52" s="15">
        <v>0</v>
      </c>
      <c r="AA52" s="10">
        <v>0</v>
      </c>
      <c r="AB52" s="15">
        <v>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</row>
    <row r="53" spans="1:108" ht="15">
      <c r="A53" s="7" t="s">
        <v>117</v>
      </c>
      <c r="B53" s="10" t="s">
        <v>1</v>
      </c>
      <c r="C53" s="10" t="s">
        <v>2</v>
      </c>
      <c r="D53" s="10" t="s">
        <v>2</v>
      </c>
      <c r="E53" s="13">
        <v>8000</v>
      </c>
      <c r="F53" s="13">
        <v>0</v>
      </c>
      <c r="G53" s="13">
        <v>41000</v>
      </c>
      <c r="H53" s="13">
        <v>0</v>
      </c>
      <c r="I53" s="10">
        <v>3</v>
      </c>
      <c r="J53" s="10">
        <v>350</v>
      </c>
      <c r="K53" s="10">
        <v>275</v>
      </c>
      <c r="L53" s="10">
        <v>156</v>
      </c>
      <c r="M53" s="10">
        <v>256</v>
      </c>
      <c r="N53" s="10">
        <v>-100</v>
      </c>
      <c r="O53" s="10">
        <v>100</v>
      </c>
      <c r="P53" s="10">
        <v>0</v>
      </c>
      <c r="Q53" s="10">
        <v>0</v>
      </c>
      <c r="R53" s="10">
        <v>0</v>
      </c>
      <c r="S53" s="10">
        <v>56</v>
      </c>
      <c r="T53" s="10">
        <v>30</v>
      </c>
      <c r="U53" s="10">
        <v>31</v>
      </c>
      <c r="V53" s="10">
        <v>0</v>
      </c>
      <c r="W53" s="10">
        <v>0</v>
      </c>
      <c r="X53" s="10">
        <v>302</v>
      </c>
      <c r="Y53" s="10">
        <v>302</v>
      </c>
      <c r="Z53" s="10">
        <v>162</v>
      </c>
      <c r="AA53" s="10">
        <v>0</v>
      </c>
      <c r="AB53" s="10">
        <v>0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</row>
    <row r="54" spans="1:108" ht="48.75" customHeight="1">
      <c r="A54" s="6" t="s">
        <v>115</v>
      </c>
      <c r="B54" s="10" t="s">
        <v>1</v>
      </c>
      <c r="C54" s="10" t="s">
        <v>1</v>
      </c>
      <c r="D54" s="10" t="s">
        <v>2</v>
      </c>
      <c r="E54" s="13">
        <v>8000</v>
      </c>
      <c r="F54" s="13">
        <v>40000</v>
      </c>
      <c r="G54" s="13">
        <v>50000</v>
      </c>
      <c r="H54" s="13">
        <v>0</v>
      </c>
      <c r="I54" s="14">
        <v>4</v>
      </c>
      <c r="J54" s="15">
        <v>740</v>
      </c>
      <c r="K54" s="15">
        <v>660</v>
      </c>
      <c r="L54" s="15">
        <v>3200</v>
      </c>
      <c r="M54" s="15">
        <v>0</v>
      </c>
      <c r="N54" s="15">
        <v>3200</v>
      </c>
      <c r="O54" s="15">
        <v>0</v>
      </c>
      <c r="P54" s="15">
        <v>0</v>
      </c>
      <c r="Q54" s="15">
        <v>0</v>
      </c>
      <c r="R54" s="10">
        <v>0</v>
      </c>
      <c r="S54" s="15">
        <v>8000</v>
      </c>
      <c r="T54" s="15">
        <v>-100</v>
      </c>
      <c r="U54" s="15">
        <v>90</v>
      </c>
      <c r="V54" s="15">
        <v>140</v>
      </c>
      <c r="W54" s="15">
        <v>0</v>
      </c>
      <c r="X54" s="15" t="s">
        <v>6</v>
      </c>
      <c r="Y54" s="15">
        <v>40</v>
      </c>
      <c r="Z54" s="15">
        <v>0</v>
      </c>
      <c r="AA54" s="10">
        <v>0</v>
      </c>
      <c r="AB54" s="15">
        <v>0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</row>
    <row r="55" spans="1:108" ht="23.25" customHeight="1">
      <c r="A55" s="6" t="s">
        <v>32</v>
      </c>
      <c r="B55" s="10" t="s">
        <v>1</v>
      </c>
      <c r="C55" s="10" t="s">
        <v>1</v>
      </c>
      <c r="D55" s="10" t="s">
        <v>2</v>
      </c>
      <c r="E55" s="13">
        <v>40000</v>
      </c>
      <c r="F55" s="13">
        <v>0</v>
      </c>
      <c r="G55" s="13">
        <v>10000</v>
      </c>
      <c r="H55" s="13">
        <v>0</v>
      </c>
      <c r="I55" s="14">
        <v>1</v>
      </c>
      <c r="J55" s="15">
        <v>496</v>
      </c>
      <c r="K55" s="15">
        <v>418</v>
      </c>
      <c r="L55" s="15">
        <v>3490</v>
      </c>
      <c r="M55" s="15">
        <v>2747</v>
      </c>
      <c r="N55" s="15">
        <v>743</v>
      </c>
      <c r="O55" s="15">
        <v>0</v>
      </c>
      <c r="P55" s="15">
        <v>0</v>
      </c>
      <c r="Q55" s="15">
        <v>0</v>
      </c>
      <c r="R55" s="10">
        <v>0</v>
      </c>
      <c r="S55" s="15">
        <v>0</v>
      </c>
      <c r="T55" s="15">
        <v>-140.34</v>
      </c>
      <c r="U55" s="15">
        <v>24.66</v>
      </c>
      <c r="V55" s="15">
        <v>0</v>
      </c>
      <c r="W55" s="15">
        <v>32</v>
      </c>
      <c r="X55" s="15">
        <v>3</v>
      </c>
      <c r="Y55" s="15">
        <v>22</v>
      </c>
      <c r="Z55" s="15">
        <v>0</v>
      </c>
      <c r="AA55" s="10">
        <v>0</v>
      </c>
      <c r="AB55" s="15">
        <v>0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</row>
    <row r="56" spans="1:108" ht="30">
      <c r="A56" s="6" t="s">
        <v>118</v>
      </c>
      <c r="B56" s="10" t="s">
        <v>1</v>
      </c>
      <c r="C56" s="10" t="s">
        <v>2</v>
      </c>
      <c r="D56" s="10" t="s">
        <v>2</v>
      </c>
      <c r="E56" s="13">
        <v>0</v>
      </c>
      <c r="F56" s="13">
        <v>0</v>
      </c>
      <c r="G56" s="13">
        <v>0</v>
      </c>
      <c r="H56" s="13">
        <v>0</v>
      </c>
      <c r="I56" s="10">
        <v>1</v>
      </c>
      <c r="J56" s="10">
        <v>0</v>
      </c>
      <c r="K56" s="10">
        <v>0</v>
      </c>
      <c r="L56" s="10">
        <v>0</v>
      </c>
      <c r="M56" s="10">
        <v>715</v>
      </c>
      <c r="N56" s="10">
        <v>41</v>
      </c>
      <c r="O56" s="10">
        <v>30</v>
      </c>
      <c r="P56" s="10">
        <v>0</v>
      </c>
      <c r="Q56" s="10">
        <v>0</v>
      </c>
      <c r="R56" s="10">
        <v>0</v>
      </c>
      <c r="S56" s="10">
        <v>0</v>
      </c>
      <c r="T56" s="24">
        <v>-20.7</v>
      </c>
      <c r="U56" s="24">
        <v>58.4</v>
      </c>
      <c r="V56" s="24">
        <v>16.2</v>
      </c>
      <c r="W56" s="10">
        <v>11</v>
      </c>
      <c r="X56" s="10">
        <v>1</v>
      </c>
      <c r="Y56" s="10">
        <v>0</v>
      </c>
      <c r="Z56" s="10">
        <v>24</v>
      </c>
      <c r="AA56" s="10">
        <v>0</v>
      </c>
      <c r="AB56" s="10">
        <v>0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</row>
    <row r="57" spans="1:108" ht="21.75" customHeight="1">
      <c r="A57" s="6" t="s">
        <v>33</v>
      </c>
      <c r="B57" s="10" t="s">
        <v>11</v>
      </c>
      <c r="C57" s="10" t="s">
        <v>11</v>
      </c>
      <c r="D57" s="10" t="s">
        <v>2</v>
      </c>
      <c r="E57" s="13">
        <v>0</v>
      </c>
      <c r="F57" s="13">
        <v>0</v>
      </c>
      <c r="G57" s="13">
        <v>0</v>
      </c>
      <c r="H57" s="13">
        <v>0</v>
      </c>
      <c r="I57" s="14" t="s">
        <v>6</v>
      </c>
      <c r="J57" s="15">
        <v>73</v>
      </c>
      <c r="K57" s="15">
        <v>73</v>
      </c>
      <c r="L57" s="15">
        <v>179.2</v>
      </c>
      <c r="M57" s="15">
        <v>171</v>
      </c>
      <c r="N57" s="15">
        <v>8.199999999999989</v>
      </c>
      <c r="O57" s="15">
        <v>25</v>
      </c>
      <c r="P57" s="15">
        <v>0</v>
      </c>
      <c r="Q57" s="15">
        <v>0</v>
      </c>
      <c r="R57" s="10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0">
        <v>0</v>
      </c>
      <c r="AB57" s="15">
        <v>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</row>
    <row r="58" spans="1:108" ht="30">
      <c r="A58" s="6" t="s">
        <v>58</v>
      </c>
      <c r="B58" s="10" t="s">
        <v>1</v>
      </c>
      <c r="C58" s="10" t="s">
        <v>1</v>
      </c>
      <c r="D58" s="10" t="s">
        <v>2</v>
      </c>
      <c r="E58" s="13">
        <v>0</v>
      </c>
      <c r="F58" s="13">
        <v>24229.7</v>
      </c>
      <c r="G58" s="13">
        <v>0</v>
      </c>
      <c r="H58" s="13">
        <v>0</v>
      </c>
      <c r="I58" s="14">
        <v>1</v>
      </c>
      <c r="J58" s="15">
        <v>208</v>
      </c>
      <c r="K58" s="15">
        <v>199</v>
      </c>
      <c r="L58" s="15">
        <v>1488.7</v>
      </c>
      <c r="M58" s="15">
        <v>1091.95</v>
      </c>
      <c r="N58" s="15">
        <v>396.75</v>
      </c>
      <c r="O58" s="15">
        <v>100</v>
      </c>
      <c r="P58" s="15">
        <v>0</v>
      </c>
      <c r="Q58" s="15">
        <v>0</v>
      </c>
      <c r="R58" s="10">
        <v>0</v>
      </c>
      <c r="S58" s="15">
        <v>0</v>
      </c>
      <c r="T58" s="15">
        <v>72</v>
      </c>
      <c r="U58" s="15">
        <v>0</v>
      </c>
      <c r="V58" s="15">
        <v>0</v>
      </c>
      <c r="W58" s="15">
        <v>81</v>
      </c>
      <c r="X58" s="15">
        <v>0</v>
      </c>
      <c r="Y58" s="15">
        <v>0</v>
      </c>
      <c r="Z58" s="15">
        <v>0</v>
      </c>
      <c r="AA58" s="10">
        <v>0</v>
      </c>
      <c r="AB58" s="15">
        <v>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</row>
    <row r="59" spans="1:108" ht="30">
      <c r="A59" s="6" t="s">
        <v>34</v>
      </c>
      <c r="B59" s="10" t="s">
        <v>1</v>
      </c>
      <c r="C59" s="10" t="s">
        <v>1</v>
      </c>
      <c r="D59" s="10" t="s">
        <v>1</v>
      </c>
      <c r="E59" s="13">
        <v>25000</v>
      </c>
      <c r="F59" s="13">
        <v>0</v>
      </c>
      <c r="G59" s="13">
        <v>0</v>
      </c>
      <c r="H59" s="13">
        <v>40000</v>
      </c>
      <c r="I59" s="14">
        <v>6</v>
      </c>
      <c r="J59" s="15">
        <v>522.4300000000001</v>
      </c>
      <c r="K59" s="15">
        <v>410.88</v>
      </c>
      <c r="L59" s="15">
        <v>1420</v>
      </c>
      <c r="M59" s="15">
        <v>1195</v>
      </c>
      <c r="N59" s="15">
        <v>225</v>
      </c>
      <c r="O59" s="15">
        <v>100</v>
      </c>
      <c r="P59" s="15">
        <v>2743</v>
      </c>
      <c r="Q59" s="15">
        <v>3100</v>
      </c>
      <c r="R59" s="10">
        <v>2</v>
      </c>
      <c r="S59" s="15">
        <v>18</v>
      </c>
      <c r="T59" s="15">
        <v>-226.2</v>
      </c>
      <c r="U59" s="15">
        <v>281.8</v>
      </c>
      <c r="V59" s="15">
        <v>18</v>
      </c>
      <c r="W59" s="15">
        <v>84</v>
      </c>
      <c r="X59" s="15">
        <v>8</v>
      </c>
      <c r="Y59" s="15">
        <v>250</v>
      </c>
      <c r="Z59" s="15">
        <v>33</v>
      </c>
      <c r="AA59" s="10">
        <v>0</v>
      </c>
      <c r="AB59" s="15">
        <v>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</row>
    <row r="60" spans="1:108" ht="15">
      <c r="A60" s="6" t="s">
        <v>61</v>
      </c>
      <c r="B60" s="10" t="s">
        <v>1</v>
      </c>
      <c r="C60" s="10" t="s">
        <v>1</v>
      </c>
      <c r="D60" s="10" t="s">
        <v>2</v>
      </c>
      <c r="E60" s="13">
        <v>15000</v>
      </c>
      <c r="F60" s="13">
        <v>34850</v>
      </c>
      <c r="G60" s="13">
        <v>0</v>
      </c>
      <c r="H60" s="13">
        <v>0</v>
      </c>
      <c r="I60" s="14">
        <v>2</v>
      </c>
      <c r="J60" s="15">
        <v>1244</v>
      </c>
      <c r="K60" s="15">
        <v>1214</v>
      </c>
      <c r="L60" s="15">
        <v>8954</v>
      </c>
      <c r="M60" s="15">
        <v>7196.824</v>
      </c>
      <c r="N60" s="15">
        <v>1757.1760000000004</v>
      </c>
      <c r="O60" s="15">
        <v>0</v>
      </c>
      <c r="P60" s="15">
        <v>0</v>
      </c>
      <c r="Q60" s="15">
        <v>0</v>
      </c>
      <c r="R60" s="10">
        <v>3</v>
      </c>
      <c r="S60" s="15">
        <v>0</v>
      </c>
      <c r="T60" s="15">
        <v>-735.5</v>
      </c>
      <c r="U60" s="15">
        <v>2688.02</v>
      </c>
      <c r="V60" s="15">
        <v>0</v>
      </c>
      <c r="W60" s="15">
        <v>4</v>
      </c>
      <c r="X60" s="15">
        <v>0</v>
      </c>
      <c r="Y60" s="15">
        <v>0</v>
      </c>
      <c r="Z60" s="15">
        <v>0</v>
      </c>
      <c r="AA60" s="10">
        <v>0</v>
      </c>
      <c r="AB60" s="15">
        <v>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</row>
    <row r="61" spans="1:108" ht="30">
      <c r="A61" s="6" t="s">
        <v>59</v>
      </c>
      <c r="B61" s="10" t="s">
        <v>2</v>
      </c>
      <c r="C61" s="10" t="s">
        <v>2</v>
      </c>
      <c r="D61" s="10" t="s">
        <v>2</v>
      </c>
      <c r="E61" s="13">
        <v>3527.52</v>
      </c>
      <c r="F61" s="13">
        <v>4799.04</v>
      </c>
      <c r="G61" s="13">
        <v>0</v>
      </c>
      <c r="H61" s="13">
        <v>0</v>
      </c>
      <c r="I61" s="14">
        <v>1.8</v>
      </c>
      <c r="J61" s="15">
        <v>182.34</v>
      </c>
      <c r="K61" s="15">
        <v>125.79</v>
      </c>
      <c r="L61" s="15">
        <v>1246.11</v>
      </c>
      <c r="M61" s="15">
        <v>1092</v>
      </c>
      <c r="N61" s="15">
        <v>221</v>
      </c>
      <c r="O61" s="15">
        <v>74</v>
      </c>
      <c r="P61" s="15">
        <v>0</v>
      </c>
      <c r="Q61" s="15">
        <v>0</v>
      </c>
      <c r="R61" s="10">
        <v>0</v>
      </c>
      <c r="S61" s="15" t="s">
        <v>11</v>
      </c>
      <c r="T61" s="15">
        <v>113</v>
      </c>
      <c r="U61" s="15">
        <v>126.61999999999999</v>
      </c>
      <c r="V61" s="15">
        <v>0</v>
      </c>
      <c r="W61" s="15">
        <v>940</v>
      </c>
      <c r="X61" s="15">
        <v>32</v>
      </c>
      <c r="Y61" s="15">
        <v>47</v>
      </c>
      <c r="Z61" s="15">
        <v>6</v>
      </c>
      <c r="AA61" s="10">
        <v>0</v>
      </c>
      <c r="AB61" s="15"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  <row r="62" spans="1:108" ht="24.75" customHeight="1">
      <c r="A62" s="6" t="s">
        <v>62</v>
      </c>
      <c r="B62" s="10" t="s">
        <v>1</v>
      </c>
      <c r="C62" s="10" t="s">
        <v>11</v>
      </c>
      <c r="D62" s="10" t="s">
        <v>2</v>
      </c>
      <c r="E62" s="13">
        <v>0</v>
      </c>
      <c r="F62" s="13">
        <v>0</v>
      </c>
      <c r="G62" s="13">
        <v>0</v>
      </c>
      <c r="H62" s="13">
        <v>0</v>
      </c>
      <c r="I62" s="14">
        <v>1</v>
      </c>
      <c r="J62" s="15">
        <v>124</v>
      </c>
      <c r="K62" s="15">
        <v>114</v>
      </c>
      <c r="L62" s="15">
        <v>1012</v>
      </c>
      <c r="M62" s="15">
        <v>815</v>
      </c>
      <c r="N62" s="15">
        <v>197</v>
      </c>
      <c r="O62" s="15">
        <v>0</v>
      </c>
      <c r="P62" s="15">
        <v>0</v>
      </c>
      <c r="Q62" s="15">
        <v>0</v>
      </c>
      <c r="R62" s="10">
        <v>0</v>
      </c>
      <c r="S62" s="15">
        <v>0</v>
      </c>
      <c r="T62" s="15">
        <v>88</v>
      </c>
      <c r="U62" s="15">
        <v>0</v>
      </c>
      <c r="V62" s="15">
        <v>0</v>
      </c>
      <c r="W62" s="15">
        <v>0</v>
      </c>
      <c r="X62" s="15">
        <v>94</v>
      </c>
      <c r="Y62" s="15">
        <v>1466</v>
      </c>
      <c r="Z62" s="15">
        <v>100</v>
      </c>
      <c r="AA62" s="10">
        <v>0</v>
      </c>
      <c r="AB62" s="15">
        <v>0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</row>
    <row r="63" spans="1:108" ht="23.25" customHeight="1">
      <c r="A63" s="6" t="s">
        <v>60</v>
      </c>
      <c r="B63" s="10" t="s">
        <v>1</v>
      </c>
      <c r="C63" s="10" t="s">
        <v>2</v>
      </c>
      <c r="D63" s="10" t="s">
        <v>2</v>
      </c>
      <c r="E63" s="13">
        <v>0</v>
      </c>
      <c r="F63" s="13">
        <v>0</v>
      </c>
      <c r="G63" s="13">
        <v>0</v>
      </c>
      <c r="H63" s="13">
        <v>0</v>
      </c>
      <c r="I63" s="14">
        <v>6</v>
      </c>
      <c r="J63" s="15">
        <v>160</v>
      </c>
      <c r="K63" s="15">
        <v>40</v>
      </c>
      <c r="L63" s="15">
        <v>325.8</v>
      </c>
      <c r="M63" s="15">
        <v>325.8</v>
      </c>
      <c r="N63" s="15">
        <v>0</v>
      </c>
      <c r="O63" s="15">
        <v>0</v>
      </c>
      <c r="P63" s="15">
        <v>0</v>
      </c>
      <c r="Q63" s="15">
        <v>0</v>
      </c>
      <c r="R63" s="10">
        <v>0</v>
      </c>
      <c r="S63" s="15">
        <v>366.71</v>
      </c>
      <c r="T63" s="15">
        <v>36.71</v>
      </c>
      <c r="U63" s="15">
        <v>23.84</v>
      </c>
      <c r="V63" s="15">
        <v>0</v>
      </c>
      <c r="W63" s="15">
        <v>0</v>
      </c>
      <c r="X63" s="15">
        <v>198</v>
      </c>
      <c r="Y63" s="15">
        <v>200</v>
      </c>
      <c r="Z63" s="15">
        <v>513</v>
      </c>
      <c r="AA63" s="10">
        <v>2</v>
      </c>
      <c r="AB63" s="15">
        <v>200000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ht="30">
      <c r="A64" s="6" t="s">
        <v>36</v>
      </c>
      <c r="B64" s="10" t="s">
        <v>1</v>
      </c>
      <c r="C64" s="10" t="s">
        <v>2</v>
      </c>
      <c r="D64" s="10" t="s">
        <v>2</v>
      </c>
      <c r="E64" s="13">
        <v>0</v>
      </c>
      <c r="F64" s="13">
        <v>62500</v>
      </c>
      <c r="G64" s="13">
        <v>0</v>
      </c>
      <c r="H64" s="13">
        <v>0</v>
      </c>
      <c r="I64" s="14">
        <v>2</v>
      </c>
      <c r="J64" s="15">
        <v>293</v>
      </c>
      <c r="K64" s="15">
        <v>220</v>
      </c>
      <c r="L64" s="15">
        <v>1787</v>
      </c>
      <c r="M64" s="15">
        <v>920.6600000000001</v>
      </c>
      <c r="N64" s="15">
        <v>866.3399999999999</v>
      </c>
      <c r="O64" s="15">
        <v>0</v>
      </c>
      <c r="P64" s="15">
        <v>0</v>
      </c>
      <c r="Q64" s="15">
        <v>0</v>
      </c>
      <c r="R64" s="10">
        <v>0</v>
      </c>
      <c r="S64" s="15">
        <v>920.66</v>
      </c>
      <c r="T64" s="15">
        <v>56.459999999999994</v>
      </c>
      <c r="U64" s="15">
        <v>25.800000000000004</v>
      </c>
      <c r="V64" s="15">
        <v>0</v>
      </c>
      <c r="W64" s="15">
        <v>0</v>
      </c>
      <c r="X64" s="15">
        <v>23</v>
      </c>
      <c r="Y64" s="15">
        <v>228</v>
      </c>
      <c r="Z64" s="15">
        <v>37</v>
      </c>
      <c r="AA64" s="10">
        <v>0</v>
      </c>
      <c r="AB64" s="15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</row>
    <row r="65" spans="1:108" ht="26.25" customHeight="1">
      <c r="A65" s="6" t="s">
        <v>101</v>
      </c>
      <c r="B65" s="10" t="s">
        <v>1</v>
      </c>
      <c r="C65" s="10" t="s">
        <v>2</v>
      </c>
      <c r="D65" s="10" t="s">
        <v>2</v>
      </c>
      <c r="E65" s="13">
        <v>0</v>
      </c>
      <c r="F65" s="13">
        <v>0</v>
      </c>
      <c r="G65" s="13">
        <v>0</v>
      </c>
      <c r="H65" s="13">
        <v>0</v>
      </c>
      <c r="I65" s="14">
        <v>1</v>
      </c>
      <c r="J65" s="15">
        <v>108</v>
      </c>
      <c r="K65" s="15">
        <v>100</v>
      </c>
      <c r="L65" s="15">
        <v>500</v>
      </c>
      <c r="M65" s="15">
        <v>489.87600000000003</v>
      </c>
      <c r="N65" s="15">
        <v>10.123999999999967</v>
      </c>
      <c r="O65" s="15">
        <v>140</v>
      </c>
      <c r="P65" s="15">
        <v>0</v>
      </c>
      <c r="Q65" s="15">
        <v>0</v>
      </c>
      <c r="R65" s="10">
        <v>0</v>
      </c>
      <c r="S65" s="15">
        <v>0</v>
      </c>
      <c r="T65" s="15">
        <v>-2.750000000000002</v>
      </c>
      <c r="U65" s="15">
        <v>11.77</v>
      </c>
      <c r="V65" s="15">
        <v>0</v>
      </c>
      <c r="W65" s="15">
        <v>0</v>
      </c>
      <c r="X65" s="15">
        <v>2</v>
      </c>
      <c r="Y65" s="15">
        <v>2</v>
      </c>
      <c r="Z65" s="15">
        <v>0</v>
      </c>
      <c r="AA65" s="10">
        <v>0</v>
      </c>
      <c r="AB65" s="15">
        <v>0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</row>
    <row r="66" spans="1:108" ht="27" customHeight="1">
      <c r="A66" s="6" t="s">
        <v>100</v>
      </c>
      <c r="B66" s="10" t="s">
        <v>1</v>
      </c>
      <c r="C66" s="10" t="s">
        <v>2</v>
      </c>
      <c r="D66" s="10">
        <v>0</v>
      </c>
      <c r="E66" s="13">
        <v>23634</v>
      </c>
      <c r="F66" s="13">
        <v>0</v>
      </c>
      <c r="G66" s="13">
        <v>74815</v>
      </c>
      <c r="H66" s="13">
        <v>0</v>
      </c>
      <c r="I66" s="14">
        <v>3.6</v>
      </c>
      <c r="J66" s="15">
        <v>319</v>
      </c>
      <c r="K66" s="15">
        <v>204</v>
      </c>
      <c r="L66" s="15">
        <v>1800</v>
      </c>
      <c r="M66" s="15">
        <v>1738</v>
      </c>
      <c r="N66" s="15">
        <v>62</v>
      </c>
      <c r="O66" s="15">
        <v>0</v>
      </c>
      <c r="P66" s="15">
        <v>325</v>
      </c>
      <c r="Q66" s="15">
        <v>354</v>
      </c>
      <c r="R66" s="10">
        <v>0</v>
      </c>
      <c r="S66" s="15">
        <v>0</v>
      </c>
      <c r="T66" s="15">
        <v>58.2</v>
      </c>
      <c r="U66" s="15">
        <v>55.42</v>
      </c>
      <c r="V66" s="15">
        <v>0</v>
      </c>
      <c r="W66" s="15">
        <v>74</v>
      </c>
      <c r="X66" s="15">
        <v>94</v>
      </c>
      <c r="Y66" s="15">
        <v>0</v>
      </c>
      <c r="Z66" s="15">
        <v>0</v>
      </c>
      <c r="AA66" s="10">
        <v>1</v>
      </c>
      <c r="AB66" s="15">
        <v>0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</row>
    <row r="67" spans="1:108" ht="21" customHeight="1">
      <c r="A67" s="6" t="s">
        <v>25</v>
      </c>
      <c r="B67" s="10" t="s">
        <v>1</v>
      </c>
      <c r="C67" s="10" t="s">
        <v>2</v>
      </c>
      <c r="D67" s="10" t="s">
        <v>2</v>
      </c>
      <c r="E67" s="13">
        <v>0</v>
      </c>
      <c r="F67" s="13">
        <v>0</v>
      </c>
      <c r="G67" s="13">
        <v>0</v>
      </c>
      <c r="H67" s="13">
        <v>0</v>
      </c>
      <c r="I67" s="14">
        <v>1</v>
      </c>
      <c r="J67" s="15">
        <v>20.1</v>
      </c>
      <c r="K67" s="15" t="s">
        <v>6</v>
      </c>
      <c r="L67" s="15">
        <v>10.24</v>
      </c>
      <c r="M67" s="15">
        <v>10</v>
      </c>
      <c r="N67" s="15">
        <v>0</v>
      </c>
      <c r="O67" s="15">
        <v>0</v>
      </c>
      <c r="P67" s="15">
        <v>0</v>
      </c>
      <c r="Q67" s="15">
        <v>0</v>
      </c>
      <c r="R67" s="10">
        <v>0</v>
      </c>
      <c r="S67" s="15">
        <v>3</v>
      </c>
      <c r="T67" s="15">
        <v>1</v>
      </c>
      <c r="U67" s="15">
        <v>6.32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0">
        <v>0</v>
      </c>
      <c r="AB67" s="15">
        <v>0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</row>
    <row r="68" spans="1:108" ht="15">
      <c r="A68" s="6" t="s">
        <v>127</v>
      </c>
      <c r="B68" s="10" t="s">
        <v>1</v>
      </c>
      <c r="C68" s="10" t="s">
        <v>1</v>
      </c>
      <c r="D68" s="10" t="s">
        <v>2</v>
      </c>
      <c r="E68" s="13">
        <v>0</v>
      </c>
      <c r="F68" s="13">
        <v>0</v>
      </c>
      <c r="G68" s="13">
        <v>0</v>
      </c>
      <c r="H68" s="13">
        <v>0</v>
      </c>
      <c r="I68" s="10">
        <v>3</v>
      </c>
      <c r="J68" s="10">
        <v>0</v>
      </c>
      <c r="K68" s="10">
        <v>0</v>
      </c>
      <c r="L68" s="15">
        <v>5466.4</v>
      </c>
      <c r="M68" s="15">
        <v>4454</v>
      </c>
      <c r="N68" s="15">
        <v>1012.3999999999996</v>
      </c>
      <c r="O68" s="15">
        <v>121.5</v>
      </c>
      <c r="P68" s="10">
        <v>0</v>
      </c>
      <c r="Q68" s="10">
        <v>0</v>
      </c>
      <c r="R68" s="10">
        <v>0</v>
      </c>
      <c r="S68" s="15">
        <v>3061.7</v>
      </c>
      <c r="T68" s="15">
        <v>267.8</v>
      </c>
      <c r="U68" s="10">
        <v>22</v>
      </c>
      <c r="V68" s="10">
        <v>0</v>
      </c>
      <c r="W68" s="10">
        <v>0</v>
      </c>
      <c r="X68" s="10">
        <v>641</v>
      </c>
      <c r="Y68" s="15">
        <v>2578</v>
      </c>
      <c r="Z68" s="15">
        <v>1090</v>
      </c>
      <c r="AA68" s="10">
        <v>0</v>
      </c>
      <c r="AB68" s="10">
        <v>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</row>
    <row r="69" spans="1:108" ht="24.75" customHeight="1">
      <c r="A69" s="6" t="s">
        <v>17</v>
      </c>
      <c r="B69" s="10" t="s">
        <v>1</v>
      </c>
      <c r="C69" s="10" t="s">
        <v>2</v>
      </c>
      <c r="D69" s="10" t="s">
        <v>6</v>
      </c>
      <c r="E69" s="13">
        <v>0</v>
      </c>
      <c r="F69" s="13">
        <v>50000</v>
      </c>
      <c r="G69" s="13">
        <v>0</v>
      </c>
      <c r="H69" s="13">
        <v>40000</v>
      </c>
      <c r="I69" s="14">
        <v>4</v>
      </c>
      <c r="J69" s="15">
        <v>6150</v>
      </c>
      <c r="K69" s="15">
        <v>6050</v>
      </c>
      <c r="L69" s="15">
        <v>6000</v>
      </c>
      <c r="M69" s="15">
        <v>4500</v>
      </c>
      <c r="N69" s="15">
        <v>1500</v>
      </c>
      <c r="O69" s="15">
        <v>0</v>
      </c>
      <c r="P69" s="15">
        <v>371.5</v>
      </c>
      <c r="Q69" s="15">
        <v>429</v>
      </c>
      <c r="R69" s="10">
        <v>0</v>
      </c>
      <c r="S69" s="15">
        <v>0</v>
      </c>
      <c r="T69" s="15">
        <v>35.53999999999999</v>
      </c>
      <c r="U69" s="15">
        <v>0</v>
      </c>
      <c r="V69" s="15">
        <v>0</v>
      </c>
      <c r="W69" s="15">
        <v>199</v>
      </c>
      <c r="X69" s="15">
        <v>95</v>
      </c>
      <c r="Y69" s="15">
        <v>367</v>
      </c>
      <c r="Z69" s="15">
        <v>0</v>
      </c>
      <c r="AA69" s="10">
        <v>0</v>
      </c>
      <c r="AB69" s="15">
        <v>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</row>
    <row r="70" spans="1:108" ht="15">
      <c r="A70" s="25" t="s">
        <v>119</v>
      </c>
      <c r="B70" s="10" t="s">
        <v>1</v>
      </c>
      <c r="C70" s="10" t="s">
        <v>1</v>
      </c>
      <c r="D70" s="10" t="s">
        <v>2</v>
      </c>
      <c r="E70" s="13">
        <v>0</v>
      </c>
      <c r="F70" s="13">
        <v>0</v>
      </c>
      <c r="G70" s="13">
        <v>3000</v>
      </c>
      <c r="H70" s="13">
        <v>0</v>
      </c>
      <c r="I70" s="10">
        <v>2</v>
      </c>
      <c r="J70" s="10" t="s">
        <v>6</v>
      </c>
      <c r="K70" s="10">
        <v>0</v>
      </c>
      <c r="L70" s="10" t="s">
        <v>6</v>
      </c>
      <c r="M70" s="10" t="s">
        <v>6</v>
      </c>
      <c r="N70" s="10" t="s">
        <v>6</v>
      </c>
      <c r="O70" s="10">
        <v>0</v>
      </c>
      <c r="P70" s="10">
        <v>0</v>
      </c>
      <c r="Q70" s="10">
        <v>0</v>
      </c>
      <c r="R70" s="10">
        <v>0</v>
      </c>
      <c r="S70" s="15">
        <v>3700</v>
      </c>
      <c r="T70" s="15">
        <v>-3.299999999999997</v>
      </c>
      <c r="U70" s="15">
        <v>0.7</v>
      </c>
      <c r="V70" s="10">
        <v>0</v>
      </c>
      <c r="W70" s="10">
        <v>0</v>
      </c>
      <c r="X70" s="10">
        <v>0</v>
      </c>
      <c r="Y70" s="10">
        <v>15</v>
      </c>
      <c r="Z70" s="10">
        <v>0</v>
      </c>
      <c r="AA70" s="10">
        <v>0</v>
      </c>
      <c r="AB70" s="10">
        <v>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</row>
    <row r="71" spans="1:108" ht="23.25" customHeight="1">
      <c r="A71" s="6" t="s">
        <v>37</v>
      </c>
      <c r="B71" s="10" t="s">
        <v>1</v>
      </c>
      <c r="C71" s="10" t="s">
        <v>1</v>
      </c>
      <c r="D71" s="10" t="s">
        <v>2</v>
      </c>
      <c r="E71" s="13">
        <v>18900</v>
      </c>
      <c r="F71" s="13">
        <v>0</v>
      </c>
      <c r="G71" s="13">
        <v>79000</v>
      </c>
      <c r="H71" s="13">
        <v>0</v>
      </c>
      <c r="I71" s="14">
        <v>6</v>
      </c>
      <c r="J71" s="15">
        <v>372.17</v>
      </c>
      <c r="K71" s="15">
        <v>134.73</v>
      </c>
      <c r="L71" s="15">
        <v>723.76</v>
      </c>
      <c r="M71" s="15">
        <v>723.76</v>
      </c>
      <c r="N71" s="15">
        <v>0</v>
      </c>
      <c r="O71" s="15">
        <v>50</v>
      </c>
      <c r="P71" s="15">
        <v>502.1</v>
      </c>
      <c r="Q71" s="15">
        <v>368.41</v>
      </c>
      <c r="R71" s="10">
        <v>0</v>
      </c>
      <c r="S71" s="15">
        <v>0</v>
      </c>
      <c r="T71" s="15">
        <v>157.62999999999997</v>
      </c>
      <c r="U71" s="15">
        <v>548.42368</v>
      </c>
      <c r="V71" s="15">
        <v>177.63</v>
      </c>
      <c r="W71" s="15">
        <v>620</v>
      </c>
      <c r="X71" s="15">
        <v>92</v>
      </c>
      <c r="Y71" s="15">
        <v>262</v>
      </c>
      <c r="Z71" s="15">
        <v>25</v>
      </c>
      <c r="AA71" s="10">
        <v>0</v>
      </c>
      <c r="AB71" s="15">
        <v>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</row>
    <row r="72" spans="1:108" ht="15">
      <c r="A72" s="25" t="s">
        <v>120</v>
      </c>
      <c r="B72" s="10" t="s">
        <v>2</v>
      </c>
      <c r="C72" s="10" t="s">
        <v>1</v>
      </c>
      <c r="D72" s="10" t="s">
        <v>2</v>
      </c>
      <c r="E72" s="13">
        <v>17454.52</v>
      </c>
      <c r="F72" s="13">
        <v>0</v>
      </c>
      <c r="G72" s="13">
        <v>0</v>
      </c>
      <c r="H72" s="13">
        <v>0</v>
      </c>
      <c r="I72" s="10">
        <v>6</v>
      </c>
      <c r="J72" s="15">
        <v>281.64</v>
      </c>
      <c r="K72" s="15">
        <v>208.92</v>
      </c>
      <c r="L72" s="15">
        <v>3094.13</v>
      </c>
      <c r="M72" s="15">
        <v>2828.77</v>
      </c>
      <c r="N72" s="15">
        <v>265.36</v>
      </c>
      <c r="O72" s="15">
        <v>0</v>
      </c>
      <c r="P72" s="15">
        <v>2787.69</v>
      </c>
      <c r="Q72" s="15">
        <v>2871.93</v>
      </c>
      <c r="R72" s="15">
        <v>0</v>
      </c>
      <c r="S72" s="15" t="s">
        <v>6</v>
      </c>
      <c r="T72" s="15">
        <v>48.610000000000014</v>
      </c>
      <c r="U72" s="15">
        <v>214.45</v>
      </c>
      <c r="V72" s="15">
        <v>0</v>
      </c>
      <c r="W72" s="15">
        <v>1011</v>
      </c>
      <c r="X72" s="10">
        <v>9</v>
      </c>
      <c r="Y72" s="10">
        <v>21</v>
      </c>
      <c r="Z72" s="10">
        <v>236</v>
      </c>
      <c r="AA72" s="10">
        <v>1</v>
      </c>
      <c r="AB72" s="10">
        <v>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</row>
    <row r="73" spans="1:108" ht="15">
      <c r="A73" s="25" t="s">
        <v>121</v>
      </c>
      <c r="B73" s="10" t="s">
        <v>1</v>
      </c>
      <c r="C73" s="10" t="s">
        <v>1</v>
      </c>
      <c r="D73" s="10" t="s">
        <v>2</v>
      </c>
      <c r="E73" s="13">
        <v>7416.47</v>
      </c>
      <c r="F73" s="13">
        <v>0</v>
      </c>
      <c r="G73" s="13">
        <v>3783.53</v>
      </c>
      <c r="H73" s="13">
        <v>0</v>
      </c>
      <c r="I73" s="10">
        <v>4</v>
      </c>
      <c r="J73" s="15">
        <v>2334.37</v>
      </c>
      <c r="K73" s="15">
        <v>2275.37</v>
      </c>
      <c r="L73" s="15">
        <v>4325.78</v>
      </c>
      <c r="M73" s="15">
        <v>4717.62</v>
      </c>
      <c r="N73" s="15">
        <v>-391.84000000000015</v>
      </c>
      <c r="O73" s="15">
        <v>3984</v>
      </c>
      <c r="P73" s="15">
        <v>743.2</v>
      </c>
      <c r="Q73" s="15">
        <v>743.2</v>
      </c>
      <c r="R73" s="10">
        <v>1</v>
      </c>
      <c r="S73" s="10" t="s">
        <v>11</v>
      </c>
      <c r="T73" s="15">
        <v>570.62</v>
      </c>
      <c r="U73" s="15">
        <v>140.39000000000001</v>
      </c>
      <c r="V73" s="10">
        <v>0</v>
      </c>
      <c r="W73" s="10">
        <v>472</v>
      </c>
      <c r="X73" s="10">
        <v>3</v>
      </c>
      <c r="Y73" s="10">
        <v>8</v>
      </c>
      <c r="Z73" s="10">
        <v>8</v>
      </c>
      <c r="AA73" s="10">
        <v>0</v>
      </c>
      <c r="AB73" s="10">
        <v>0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</row>
    <row r="74" spans="1:108" ht="27" customHeight="1">
      <c r="A74" s="6" t="s">
        <v>26</v>
      </c>
      <c r="B74" s="10" t="s">
        <v>1</v>
      </c>
      <c r="C74" s="10" t="s">
        <v>2</v>
      </c>
      <c r="D74" s="10" t="s">
        <v>2</v>
      </c>
      <c r="E74" s="13">
        <v>0</v>
      </c>
      <c r="F74" s="13">
        <v>0</v>
      </c>
      <c r="G74" s="13">
        <v>0</v>
      </c>
      <c r="H74" s="13">
        <v>0</v>
      </c>
      <c r="I74" s="14">
        <v>0.5</v>
      </c>
      <c r="J74" s="15">
        <v>100</v>
      </c>
      <c r="K74" s="15" t="s">
        <v>6</v>
      </c>
      <c r="L74" s="15">
        <v>40</v>
      </c>
      <c r="M74" s="15">
        <v>0</v>
      </c>
      <c r="N74" s="15">
        <v>40</v>
      </c>
      <c r="O74" s="15">
        <v>0</v>
      </c>
      <c r="P74" s="15">
        <v>0</v>
      </c>
      <c r="Q74" s="15">
        <v>0</v>
      </c>
      <c r="R74" s="10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48</v>
      </c>
      <c r="Y74" s="15">
        <v>85</v>
      </c>
      <c r="Z74" s="15">
        <v>42</v>
      </c>
      <c r="AA74" s="10">
        <v>0</v>
      </c>
      <c r="AB74" s="15">
        <v>0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ht="20.25" customHeight="1">
      <c r="A75" s="6" t="s">
        <v>38</v>
      </c>
      <c r="B75" s="10" t="s">
        <v>1</v>
      </c>
      <c r="C75" s="10" t="s">
        <v>2</v>
      </c>
      <c r="D75" s="10" t="s">
        <v>2</v>
      </c>
      <c r="E75" s="13">
        <v>0</v>
      </c>
      <c r="F75" s="13">
        <v>0</v>
      </c>
      <c r="G75" s="13">
        <v>0</v>
      </c>
      <c r="H75" s="13">
        <v>0</v>
      </c>
      <c r="I75" s="14">
        <v>1</v>
      </c>
      <c r="J75" s="15" t="s">
        <v>6</v>
      </c>
      <c r="K75" s="15" t="s">
        <v>6</v>
      </c>
      <c r="L75" s="15">
        <v>84</v>
      </c>
      <c r="M75" s="15">
        <v>100</v>
      </c>
      <c r="N75" s="15">
        <v>-16</v>
      </c>
      <c r="O75" s="15">
        <v>16</v>
      </c>
      <c r="P75" s="15">
        <v>0</v>
      </c>
      <c r="Q75" s="15">
        <v>0</v>
      </c>
      <c r="R75" s="10">
        <v>0</v>
      </c>
      <c r="S75" s="15">
        <v>0</v>
      </c>
      <c r="T75" s="15">
        <v>10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0">
        <v>0</v>
      </c>
      <c r="AB75" s="15">
        <v>0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</row>
    <row r="76" spans="1:108" ht="20.25" customHeight="1">
      <c r="A76" s="6" t="s">
        <v>105</v>
      </c>
      <c r="B76" s="10" t="s">
        <v>11</v>
      </c>
      <c r="C76" s="10" t="s">
        <v>11</v>
      </c>
      <c r="D76" s="10" t="s">
        <v>11</v>
      </c>
      <c r="E76" s="13" t="s">
        <v>6</v>
      </c>
      <c r="F76" s="13" t="s">
        <v>6</v>
      </c>
      <c r="G76" s="13" t="s">
        <v>6</v>
      </c>
      <c r="H76" s="13" t="s">
        <v>6</v>
      </c>
      <c r="I76" s="14">
        <v>1</v>
      </c>
      <c r="J76" s="15">
        <v>216</v>
      </c>
      <c r="K76" s="15">
        <v>192</v>
      </c>
      <c r="L76" s="15">
        <v>2258.7</v>
      </c>
      <c r="M76" s="15">
        <v>1939.2</v>
      </c>
      <c r="N76" s="15">
        <v>319</v>
      </c>
      <c r="O76" s="15">
        <v>0</v>
      </c>
      <c r="P76" s="15">
        <v>0</v>
      </c>
      <c r="Q76" s="15">
        <v>0</v>
      </c>
      <c r="R76" s="10" t="s">
        <v>6</v>
      </c>
      <c r="S76" s="15" t="s">
        <v>6</v>
      </c>
      <c r="T76" s="15">
        <v>130.8</v>
      </c>
      <c r="U76" s="15">
        <v>664.68</v>
      </c>
      <c r="V76" s="15">
        <v>0</v>
      </c>
      <c r="W76" s="15">
        <v>135</v>
      </c>
      <c r="X76" s="15" t="s">
        <v>6</v>
      </c>
      <c r="Y76" s="15" t="s">
        <v>6</v>
      </c>
      <c r="Z76" s="15">
        <v>0</v>
      </c>
      <c r="AA76" s="10">
        <v>0</v>
      </c>
      <c r="AB76" s="15"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</row>
    <row r="77" spans="1:108" ht="26.25" customHeight="1">
      <c r="A77" s="6" t="s">
        <v>20</v>
      </c>
      <c r="B77" s="10" t="s">
        <v>1</v>
      </c>
      <c r="C77" s="10" t="s">
        <v>1</v>
      </c>
      <c r="D77" s="10" t="s">
        <v>2</v>
      </c>
      <c r="E77" s="13">
        <v>686</v>
      </c>
      <c r="F77" s="13">
        <v>0</v>
      </c>
      <c r="G77" s="13">
        <v>1177.8</v>
      </c>
      <c r="H77" s="13">
        <v>0</v>
      </c>
      <c r="I77" s="14">
        <v>2.8</v>
      </c>
      <c r="J77" s="15">
        <v>658.34</v>
      </c>
      <c r="K77" s="15">
        <v>548.34</v>
      </c>
      <c r="L77" s="15">
        <v>4386.88</v>
      </c>
      <c r="M77" s="15">
        <v>3249.08</v>
      </c>
      <c r="N77" s="15">
        <v>1137.8000000000002</v>
      </c>
      <c r="O77" s="15">
        <v>0</v>
      </c>
      <c r="P77" s="15">
        <v>0</v>
      </c>
      <c r="Q77" s="15">
        <v>0</v>
      </c>
      <c r="R77" s="10">
        <v>7</v>
      </c>
      <c r="S77" s="15">
        <v>133.55</v>
      </c>
      <c r="T77" s="15">
        <v>14.810000000000002</v>
      </c>
      <c r="U77" s="15">
        <v>212.86</v>
      </c>
      <c r="V77" s="15">
        <v>9</v>
      </c>
      <c r="W77" s="15">
        <v>137</v>
      </c>
      <c r="X77" s="15">
        <v>5</v>
      </c>
      <c r="Y77" s="15">
        <v>5</v>
      </c>
      <c r="Z77" s="15">
        <v>0</v>
      </c>
      <c r="AA77" s="10">
        <v>0</v>
      </c>
      <c r="AB77" s="15">
        <v>0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</row>
    <row r="78" spans="1:108" ht="24.75" customHeight="1">
      <c r="A78" s="6" t="s">
        <v>39</v>
      </c>
      <c r="B78" s="10" t="s">
        <v>1</v>
      </c>
      <c r="C78" s="10" t="s">
        <v>1</v>
      </c>
      <c r="D78" s="10" t="s">
        <v>2</v>
      </c>
      <c r="E78" s="13">
        <v>83250</v>
      </c>
      <c r="F78" s="13">
        <v>0</v>
      </c>
      <c r="G78" s="13">
        <v>0</v>
      </c>
      <c r="H78" s="13">
        <v>0</v>
      </c>
      <c r="I78" s="14">
        <v>3</v>
      </c>
      <c r="J78" s="15">
        <v>200</v>
      </c>
      <c r="K78" s="15">
        <v>170</v>
      </c>
      <c r="L78" s="15">
        <v>620</v>
      </c>
      <c r="M78" s="15">
        <v>619.7</v>
      </c>
      <c r="N78" s="15">
        <v>0.2999999999999545</v>
      </c>
      <c r="O78" s="15">
        <v>0</v>
      </c>
      <c r="P78" s="15">
        <v>0</v>
      </c>
      <c r="Q78" s="15">
        <v>0</v>
      </c>
      <c r="R78" s="10">
        <v>0</v>
      </c>
      <c r="S78" s="15">
        <v>0</v>
      </c>
      <c r="T78" s="15">
        <v>185.05000000000007</v>
      </c>
      <c r="U78" s="15">
        <v>1637.05</v>
      </c>
      <c r="V78" s="15">
        <v>140.39</v>
      </c>
      <c r="W78" s="15">
        <v>49</v>
      </c>
      <c r="X78" s="15">
        <v>0</v>
      </c>
      <c r="Y78" s="15">
        <v>0</v>
      </c>
      <c r="Z78" s="15">
        <v>8</v>
      </c>
      <c r="AA78" s="10">
        <v>0</v>
      </c>
      <c r="AB78" s="15">
        <v>0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</row>
    <row r="79" spans="1:108" ht="24.75" customHeight="1">
      <c r="A79" s="6" t="s">
        <v>18</v>
      </c>
      <c r="B79" s="10" t="s">
        <v>1</v>
      </c>
      <c r="C79" s="10" t="s">
        <v>1</v>
      </c>
      <c r="D79" s="10" t="s">
        <v>2</v>
      </c>
      <c r="E79" s="13">
        <v>0</v>
      </c>
      <c r="F79" s="13">
        <v>0</v>
      </c>
      <c r="G79" s="13">
        <v>0</v>
      </c>
      <c r="H79" s="13">
        <v>0</v>
      </c>
      <c r="I79" s="14">
        <v>3</v>
      </c>
      <c r="J79" s="15">
        <v>316.78000000000003</v>
      </c>
      <c r="K79" s="15">
        <v>127.94000000000001</v>
      </c>
      <c r="L79" s="15">
        <v>516</v>
      </c>
      <c r="M79" s="15">
        <v>433</v>
      </c>
      <c r="N79" s="15">
        <v>83</v>
      </c>
      <c r="O79" s="15">
        <v>0</v>
      </c>
      <c r="P79" s="15">
        <v>147</v>
      </c>
      <c r="Q79" s="15">
        <v>147</v>
      </c>
      <c r="R79" s="10">
        <v>2</v>
      </c>
      <c r="S79" s="15">
        <v>0</v>
      </c>
      <c r="T79" s="15">
        <v>59.79999999999999</v>
      </c>
      <c r="U79" s="15">
        <v>54.4</v>
      </c>
      <c r="V79" s="15">
        <v>14.1</v>
      </c>
      <c r="W79" s="15">
        <v>45</v>
      </c>
      <c r="X79" s="15">
        <v>5</v>
      </c>
      <c r="Y79" s="15">
        <v>26</v>
      </c>
      <c r="Z79" s="15">
        <v>0</v>
      </c>
      <c r="AA79" s="10">
        <v>0</v>
      </c>
      <c r="AB79" s="15">
        <v>0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ht="21" customHeight="1">
      <c r="A80" s="6" t="s">
        <v>21</v>
      </c>
      <c r="B80" s="10" t="s">
        <v>1</v>
      </c>
      <c r="C80" s="10" t="s">
        <v>2</v>
      </c>
      <c r="D80" s="10" t="s">
        <v>2</v>
      </c>
      <c r="E80" s="13">
        <v>0</v>
      </c>
      <c r="F80" s="13">
        <v>0</v>
      </c>
      <c r="G80" s="13">
        <v>0</v>
      </c>
      <c r="H80" s="13">
        <v>0</v>
      </c>
      <c r="I80" s="14">
        <v>1</v>
      </c>
      <c r="J80" s="15">
        <v>69.4</v>
      </c>
      <c r="K80" s="15">
        <v>31.43</v>
      </c>
      <c r="L80" s="15">
        <v>384.3</v>
      </c>
      <c r="M80" s="15">
        <v>373.7</v>
      </c>
      <c r="N80" s="15">
        <v>10.6</v>
      </c>
      <c r="O80" s="15">
        <v>0</v>
      </c>
      <c r="P80" s="15">
        <v>0</v>
      </c>
      <c r="Q80" s="15">
        <v>90.3</v>
      </c>
      <c r="R80" s="10">
        <v>0</v>
      </c>
      <c r="S80" s="15">
        <v>0</v>
      </c>
      <c r="T80" s="15">
        <v>28.799999999999997</v>
      </c>
      <c r="U80" s="15">
        <v>0.4</v>
      </c>
      <c r="V80" s="15">
        <v>0</v>
      </c>
      <c r="W80" s="15">
        <v>214</v>
      </c>
      <c r="X80" s="15">
        <v>1</v>
      </c>
      <c r="Y80" s="15">
        <v>13</v>
      </c>
      <c r="Z80" s="15">
        <v>3</v>
      </c>
      <c r="AA80" s="10">
        <v>0</v>
      </c>
      <c r="AB80" s="15">
        <v>0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8" ht="21.75" customHeight="1">
      <c r="A81" s="6" t="s">
        <v>22</v>
      </c>
      <c r="B81" s="10" t="s">
        <v>1</v>
      </c>
      <c r="C81" s="10" t="s">
        <v>1</v>
      </c>
      <c r="D81" s="10" t="s">
        <v>2</v>
      </c>
      <c r="E81" s="13">
        <v>16000</v>
      </c>
      <c r="F81" s="13">
        <v>6500</v>
      </c>
      <c r="G81" s="13">
        <v>0</v>
      </c>
      <c r="H81" s="13">
        <v>0</v>
      </c>
      <c r="I81" s="14">
        <v>2</v>
      </c>
      <c r="J81" s="15">
        <v>494.28</v>
      </c>
      <c r="K81" s="15">
        <v>474.28</v>
      </c>
      <c r="L81" s="15">
        <v>2828.4</v>
      </c>
      <c r="M81" s="15">
        <v>2034.63</v>
      </c>
      <c r="N81" s="15">
        <v>793.77</v>
      </c>
      <c r="O81" s="15">
        <v>0</v>
      </c>
      <c r="P81" s="15">
        <v>0</v>
      </c>
      <c r="Q81" s="15">
        <v>0</v>
      </c>
      <c r="R81" s="10">
        <v>0</v>
      </c>
      <c r="S81" s="15">
        <v>0</v>
      </c>
      <c r="T81" s="15">
        <v>-232.46999999999997</v>
      </c>
      <c r="U81" s="15">
        <v>70.07</v>
      </c>
      <c r="V81" s="15">
        <v>6</v>
      </c>
      <c r="W81" s="15">
        <v>80</v>
      </c>
      <c r="X81" s="15">
        <v>0</v>
      </c>
      <c r="Y81" s="15">
        <v>0</v>
      </c>
      <c r="Z81" s="15">
        <v>5</v>
      </c>
      <c r="AA81" s="10">
        <v>0</v>
      </c>
      <c r="AB81" s="15">
        <v>0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</row>
    <row r="82" spans="1:108" ht="22.5" customHeight="1">
      <c r="A82" s="6" t="s">
        <v>19</v>
      </c>
      <c r="B82" s="10" t="s">
        <v>1</v>
      </c>
      <c r="C82" s="10" t="s">
        <v>2</v>
      </c>
      <c r="D82" s="10" t="s">
        <v>2</v>
      </c>
      <c r="E82" s="13">
        <v>10299.35</v>
      </c>
      <c r="F82" s="13">
        <v>0</v>
      </c>
      <c r="G82" s="13">
        <v>0</v>
      </c>
      <c r="H82" s="13">
        <v>0</v>
      </c>
      <c r="I82" s="14">
        <v>2</v>
      </c>
      <c r="J82" s="15">
        <v>751.32</v>
      </c>
      <c r="K82" s="15">
        <v>699.34</v>
      </c>
      <c r="L82" s="15">
        <v>2591.2</v>
      </c>
      <c r="M82" s="15">
        <v>2142.37</v>
      </c>
      <c r="N82" s="15">
        <v>448.8299999999999</v>
      </c>
      <c r="O82" s="15">
        <v>0</v>
      </c>
      <c r="P82" s="15">
        <v>0</v>
      </c>
      <c r="Q82" s="15">
        <v>91</v>
      </c>
      <c r="R82" s="10">
        <v>0</v>
      </c>
      <c r="S82" s="15" t="s">
        <v>6</v>
      </c>
      <c r="T82" s="15">
        <v>-229.75</v>
      </c>
      <c r="U82" s="15">
        <v>147.4</v>
      </c>
      <c r="V82" s="15">
        <v>97.2</v>
      </c>
      <c r="W82" s="15">
        <v>144</v>
      </c>
      <c r="X82" s="15">
        <v>2</v>
      </c>
      <c r="Y82" s="15">
        <v>12</v>
      </c>
      <c r="Z82" s="15">
        <v>14</v>
      </c>
      <c r="AA82" s="10">
        <v>0</v>
      </c>
      <c r="AB82" s="15">
        <v>0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</row>
    <row r="83" spans="1:108" ht="21.75" customHeight="1">
      <c r="A83" s="6" t="s">
        <v>40</v>
      </c>
      <c r="B83" s="10" t="s">
        <v>1</v>
      </c>
      <c r="C83" s="10" t="s">
        <v>2</v>
      </c>
      <c r="D83" s="10" t="s">
        <v>2</v>
      </c>
      <c r="E83" s="13">
        <v>120</v>
      </c>
      <c r="F83" s="13">
        <v>2400</v>
      </c>
      <c r="G83" s="13">
        <v>0</v>
      </c>
      <c r="H83" s="13">
        <v>0</v>
      </c>
      <c r="I83" s="14">
        <v>0.9</v>
      </c>
      <c r="J83" s="15">
        <v>350</v>
      </c>
      <c r="K83" s="15">
        <v>200</v>
      </c>
      <c r="L83" s="15">
        <v>1890</v>
      </c>
      <c r="M83" s="15">
        <v>1803.5</v>
      </c>
      <c r="N83" s="15">
        <v>86.5</v>
      </c>
      <c r="O83" s="15">
        <v>0</v>
      </c>
      <c r="P83" s="15">
        <v>0</v>
      </c>
      <c r="Q83" s="15">
        <v>0</v>
      </c>
      <c r="R83" s="10">
        <v>0</v>
      </c>
      <c r="S83" s="15">
        <v>0</v>
      </c>
      <c r="T83" s="15">
        <v>189</v>
      </c>
      <c r="U83" s="15">
        <v>292.9</v>
      </c>
      <c r="V83" s="15">
        <v>0</v>
      </c>
      <c r="W83" s="15">
        <v>46</v>
      </c>
      <c r="X83" s="15">
        <v>2</v>
      </c>
      <c r="Y83" s="15">
        <v>16</v>
      </c>
      <c r="Z83" s="15">
        <v>1</v>
      </c>
      <c r="AA83" s="10">
        <v>0</v>
      </c>
      <c r="AB83" s="15">
        <v>0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</row>
    <row r="84" spans="1:108" ht="25.5" customHeight="1">
      <c r="A84" s="6" t="s">
        <v>23</v>
      </c>
      <c r="B84" s="10" t="s">
        <v>1</v>
      </c>
      <c r="C84" s="10" t="s">
        <v>1</v>
      </c>
      <c r="D84" s="10" t="s">
        <v>2</v>
      </c>
      <c r="E84" s="13">
        <v>0</v>
      </c>
      <c r="F84" s="13">
        <v>0</v>
      </c>
      <c r="G84" s="13">
        <v>0</v>
      </c>
      <c r="H84" s="13">
        <v>0</v>
      </c>
      <c r="I84" s="14">
        <v>3</v>
      </c>
      <c r="J84" s="15">
        <v>250</v>
      </c>
      <c r="K84" s="15">
        <v>220</v>
      </c>
      <c r="L84" s="15">
        <v>1600</v>
      </c>
      <c r="M84" s="15">
        <v>1100</v>
      </c>
      <c r="N84" s="15">
        <v>500</v>
      </c>
      <c r="O84" s="15">
        <v>0</v>
      </c>
      <c r="P84" s="15">
        <v>0</v>
      </c>
      <c r="Q84" s="15">
        <v>0</v>
      </c>
      <c r="R84" s="10">
        <v>0</v>
      </c>
      <c r="S84" s="15">
        <v>120</v>
      </c>
      <c r="T84" s="15">
        <v>-446.79999999999995</v>
      </c>
      <c r="U84" s="15">
        <v>7.6000000000000005</v>
      </c>
      <c r="V84" s="15">
        <v>4.4</v>
      </c>
      <c r="W84" s="15">
        <v>479</v>
      </c>
      <c r="X84" s="15">
        <v>0</v>
      </c>
      <c r="Y84" s="15">
        <v>3</v>
      </c>
      <c r="Z84" s="15">
        <v>12</v>
      </c>
      <c r="AA84" s="10">
        <v>0</v>
      </c>
      <c r="AB84" s="15">
        <v>0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</row>
    <row r="85" spans="1:108" ht="15">
      <c r="A85" s="25" t="s">
        <v>122</v>
      </c>
      <c r="B85" s="10" t="s">
        <v>1</v>
      </c>
      <c r="C85" s="10" t="s">
        <v>2</v>
      </c>
      <c r="D85" s="10" t="s">
        <v>2</v>
      </c>
      <c r="E85" s="15">
        <v>0</v>
      </c>
      <c r="F85" s="15">
        <v>0</v>
      </c>
      <c r="G85" s="15">
        <v>5000</v>
      </c>
      <c r="H85" s="15">
        <v>0</v>
      </c>
      <c r="I85" s="10">
        <v>1</v>
      </c>
      <c r="J85" s="15">
        <v>951.08</v>
      </c>
      <c r="K85" s="15">
        <v>800.39</v>
      </c>
      <c r="L85" s="15">
        <v>3211</v>
      </c>
      <c r="M85" s="15">
        <v>2873</v>
      </c>
      <c r="N85" s="10">
        <v>338</v>
      </c>
      <c r="O85" s="10">
        <v>100</v>
      </c>
      <c r="P85" s="10">
        <v>0</v>
      </c>
      <c r="Q85" s="10">
        <v>0</v>
      </c>
      <c r="R85" s="10">
        <v>0</v>
      </c>
      <c r="S85" s="10">
        <v>0</v>
      </c>
      <c r="T85" s="10">
        <v>88</v>
      </c>
      <c r="U85" s="10">
        <v>150</v>
      </c>
      <c r="V85" s="10">
        <v>0</v>
      </c>
      <c r="W85" s="10">
        <v>245</v>
      </c>
      <c r="X85" s="10">
        <v>25</v>
      </c>
      <c r="Y85" s="10">
        <v>30</v>
      </c>
      <c r="Z85" s="10">
        <v>50</v>
      </c>
      <c r="AA85" s="10">
        <v>0</v>
      </c>
      <c r="AB85" s="10">
        <v>0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</row>
    <row r="86" spans="1:108" ht="15">
      <c r="A86" s="6" t="s">
        <v>107</v>
      </c>
      <c r="B86" s="10" t="s">
        <v>11</v>
      </c>
      <c r="C86" s="10" t="s">
        <v>11</v>
      </c>
      <c r="D86" s="10" t="s">
        <v>11</v>
      </c>
      <c r="E86" s="13">
        <v>3800</v>
      </c>
      <c r="F86" s="13">
        <v>600</v>
      </c>
      <c r="G86" s="13" t="s">
        <v>6</v>
      </c>
      <c r="H86" s="13" t="s">
        <v>6</v>
      </c>
      <c r="I86" s="14">
        <v>3</v>
      </c>
      <c r="J86" s="15">
        <v>1140</v>
      </c>
      <c r="K86" s="15">
        <v>1070</v>
      </c>
      <c r="L86" s="15">
        <v>3450</v>
      </c>
      <c r="M86" s="15">
        <v>2720</v>
      </c>
      <c r="N86" s="15">
        <v>730</v>
      </c>
      <c r="O86" s="15" t="s">
        <v>6</v>
      </c>
      <c r="P86" s="15" t="s">
        <v>6</v>
      </c>
      <c r="Q86" s="15" t="s">
        <v>6</v>
      </c>
      <c r="R86" s="10" t="s">
        <v>6</v>
      </c>
      <c r="S86" s="15" t="s">
        <v>6</v>
      </c>
      <c r="T86" s="15">
        <v>200.85</v>
      </c>
      <c r="U86" s="15">
        <v>208.91</v>
      </c>
      <c r="V86" s="15" t="s">
        <v>6</v>
      </c>
      <c r="W86" s="15">
        <v>480</v>
      </c>
      <c r="X86" s="15">
        <v>0</v>
      </c>
      <c r="Y86" s="15">
        <v>0</v>
      </c>
      <c r="Z86" s="15">
        <v>3</v>
      </c>
      <c r="AA86" s="10">
        <v>0</v>
      </c>
      <c r="AB86" s="15">
        <v>0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</row>
    <row r="87" spans="1:108" ht="15">
      <c r="A87" s="25" t="s">
        <v>124</v>
      </c>
      <c r="B87" s="10" t="s">
        <v>1</v>
      </c>
      <c r="C87" s="10" t="s">
        <v>1</v>
      </c>
      <c r="D87" s="10" t="s">
        <v>2</v>
      </c>
      <c r="E87" s="13">
        <v>0</v>
      </c>
      <c r="F87" s="13">
        <v>0</v>
      </c>
      <c r="G87" s="13">
        <v>590</v>
      </c>
      <c r="H87" s="13">
        <v>0</v>
      </c>
      <c r="I87" s="10">
        <v>1</v>
      </c>
      <c r="J87" s="10" t="s">
        <v>6</v>
      </c>
      <c r="K87" s="10">
        <v>0</v>
      </c>
      <c r="L87" s="10" t="s">
        <v>6</v>
      </c>
      <c r="M87" s="10" t="s">
        <v>6</v>
      </c>
      <c r="N87" s="10" t="s">
        <v>6</v>
      </c>
      <c r="O87" s="10" t="s">
        <v>6</v>
      </c>
      <c r="P87" s="10">
        <v>0</v>
      </c>
      <c r="Q87" s="10">
        <v>0</v>
      </c>
      <c r="R87" s="10">
        <v>0</v>
      </c>
      <c r="S87" s="10">
        <v>150</v>
      </c>
      <c r="T87" s="24">
        <v>-23.36</v>
      </c>
      <c r="U87" s="24">
        <v>50.5</v>
      </c>
      <c r="V87" s="10">
        <v>0</v>
      </c>
      <c r="W87" s="10">
        <v>62</v>
      </c>
      <c r="X87" s="10">
        <v>6</v>
      </c>
      <c r="Y87" s="10">
        <v>6</v>
      </c>
      <c r="Z87" s="10">
        <v>0</v>
      </c>
      <c r="AA87" s="10">
        <v>0</v>
      </c>
      <c r="AB87" s="10">
        <v>0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</row>
    <row r="88" spans="1:108" ht="15">
      <c r="A88" s="25" t="s">
        <v>123</v>
      </c>
      <c r="B88" s="10" t="s">
        <v>1</v>
      </c>
      <c r="C88" s="10" t="s">
        <v>1</v>
      </c>
      <c r="D88" s="10" t="s">
        <v>2</v>
      </c>
      <c r="E88" s="24">
        <v>2815</v>
      </c>
      <c r="F88" s="24">
        <v>0</v>
      </c>
      <c r="G88" s="24">
        <v>0</v>
      </c>
      <c r="H88" s="24">
        <v>0</v>
      </c>
      <c r="I88" s="10">
        <v>2</v>
      </c>
      <c r="J88" s="15">
        <v>1223.76</v>
      </c>
      <c r="K88" s="15">
        <v>1203.76</v>
      </c>
      <c r="L88" s="15">
        <v>7305.2</v>
      </c>
      <c r="M88" s="15">
        <v>5402.43</v>
      </c>
      <c r="N88" s="15">
        <v>1902.7699999999995</v>
      </c>
      <c r="O88" s="10">
        <v>120</v>
      </c>
      <c r="P88" s="10">
        <v>0</v>
      </c>
      <c r="Q88" s="10">
        <v>0</v>
      </c>
      <c r="R88" s="10">
        <v>0</v>
      </c>
      <c r="S88" s="10">
        <v>0</v>
      </c>
      <c r="T88" s="10">
        <v>525</v>
      </c>
      <c r="U88" s="24">
        <v>134.4</v>
      </c>
      <c r="V88" s="10">
        <v>0</v>
      </c>
      <c r="W88" s="10">
        <v>676</v>
      </c>
      <c r="X88" s="10">
        <v>8</v>
      </c>
      <c r="Y88" s="10">
        <v>96</v>
      </c>
      <c r="Z88" s="10" t="s">
        <v>6</v>
      </c>
      <c r="AA88" s="10">
        <v>0</v>
      </c>
      <c r="AB88" s="10">
        <v>0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</row>
    <row r="89" spans="1:108" ht="15">
      <c r="A89" s="6"/>
      <c r="B89" s="10"/>
      <c r="C89" s="10"/>
      <c r="D89" s="10"/>
      <c r="E89" s="13"/>
      <c r="F89" s="13"/>
      <c r="G89" s="13"/>
      <c r="H89" s="13"/>
      <c r="I89" s="14"/>
      <c r="J89" s="15"/>
      <c r="K89" s="15"/>
      <c r="L89" s="15"/>
      <c r="M89" s="15"/>
      <c r="N89" s="15"/>
      <c r="O89" s="15"/>
      <c r="P89" s="15"/>
      <c r="Q89" s="15"/>
      <c r="R89" s="10"/>
      <c r="S89" s="15"/>
      <c r="T89" s="15"/>
      <c r="U89" s="15"/>
      <c r="V89" s="15"/>
      <c r="W89" s="15"/>
      <c r="X89" s="15"/>
      <c r="Y89" s="15"/>
      <c r="Z89" s="15"/>
      <c r="AA89" s="10"/>
      <c r="AB89" s="15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</row>
    <row r="90" spans="1:108" ht="28.5">
      <c r="A90" s="26" t="s">
        <v>125</v>
      </c>
      <c r="B90" s="10"/>
      <c r="C90" s="10"/>
      <c r="D90" s="10"/>
      <c r="E90" s="13">
        <f>SUM(E3:E86)</f>
        <v>3292762.9400000004</v>
      </c>
      <c r="F90" s="13">
        <f>SUM(F3:F86)</f>
        <v>620591.54</v>
      </c>
      <c r="G90" s="13">
        <f>SUM(G3:G84)</f>
        <v>1315321.7400000002</v>
      </c>
      <c r="H90" s="13">
        <f>SUM(H3:H84)</f>
        <v>89696.45999999999</v>
      </c>
      <c r="I90" s="15">
        <f aca="true" t="shared" si="0" ref="I90:N90">SUM(I3:I86)</f>
        <v>240.45000000000002</v>
      </c>
      <c r="J90" s="15">
        <f t="shared" si="0"/>
        <v>55156.659999999996</v>
      </c>
      <c r="K90" s="15">
        <f t="shared" si="0"/>
        <v>56182.100000000006</v>
      </c>
      <c r="L90" s="15">
        <f t="shared" si="0"/>
        <v>261644.91999999998</v>
      </c>
      <c r="M90" s="15">
        <f t="shared" si="0"/>
        <v>204164.49450000003</v>
      </c>
      <c r="N90" s="15">
        <f t="shared" si="0"/>
        <v>61040.1155</v>
      </c>
      <c r="O90" s="15">
        <f>SUM(O3:O84)</f>
        <v>8079.95</v>
      </c>
      <c r="P90" s="15">
        <f>SUM(P3:P84)</f>
        <v>259884.37000000002</v>
      </c>
      <c r="Q90" s="15">
        <f>SUM(Q3:Q84)</f>
        <v>238932.85</v>
      </c>
      <c r="R90" s="15">
        <f>SUM(R3:R84)</f>
        <v>32</v>
      </c>
      <c r="S90" s="15">
        <f>SUM(S3:S84)</f>
        <v>68280.52</v>
      </c>
      <c r="T90" s="15">
        <f>SUM(T3:T86)</f>
        <v>4209.540000000002</v>
      </c>
      <c r="U90" s="15">
        <f>SUM(U3:U86)</f>
        <v>17303.673680000004</v>
      </c>
      <c r="V90" s="15">
        <f>SUM(V3:V84)</f>
        <v>777.93</v>
      </c>
      <c r="W90" s="15">
        <f aca="true" t="shared" si="1" ref="W90:AB90">SUM(W3:W86)</f>
        <v>212148</v>
      </c>
      <c r="X90" s="15">
        <f t="shared" si="1"/>
        <v>2805</v>
      </c>
      <c r="Y90" s="15">
        <f t="shared" si="1"/>
        <v>15010</v>
      </c>
      <c r="Z90" s="15">
        <f t="shared" si="1"/>
        <v>4810</v>
      </c>
      <c r="AA90" s="15">
        <f t="shared" si="1"/>
        <v>10</v>
      </c>
      <c r="AB90" s="15">
        <f t="shared" si="1"/>
        <v>222045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</row>
    <row r="91" spans="1:108" s="16" customFormat="1" ht="15">
      <c r="A91" s="27" t="s">
        <v>91</v>
      </c>
      <c r="C91" s="17"/>
      <c r="D91" s="17"/>
      <c r="E91" s="18">
        <f>AVERAGE(E3:E86)</f>
        <v>40155.6456097561</v>
      </c>
      <c r="F91" s="18">
        <f>AVERAGE(F3:F86)</f>
        <v>7568.189512195122</v>
      </c>
      <c r="G91" s="18">
        <f>AVERAGE(G3:G84)</f>
        <v>16441.521750000004</v>
      </c>
      <c r="H91" s="18">
        <f>AVERAGE(H3:H84)</f>
        <v>1121.2057499999999</v>
      </c>
      <c r="I91" s="19">
        <f aca="true" t="shared" si="2" ref="I91:N91">AVERAGE(I3:I86)</f>
        <v>2.932317073170732</v>
      </c>
      <c r="J91" s="19">
        <f t="shared" si="2"/>
        <v>725.7455263157894</v>
      </c>
      <c r="K91" s="19">
        <f t="shared" si="2"/>
        <v>729.6376623376624</v>
      </c>
      <c r="L91" s="19">
        <f t="shared" si="2"/>
        <v>3311.9610126582274</v>
      </c>
      <c r="M91" s="19">
        <f t="shared" si="2"/>
        <v>2584.3606898734183</v>
      </c>
      <c r="N91" s="19">
        <f t="shared" si="2"/>
        <v>763.00144375</v>
      </c>
      <c r="O91" s="19">
        <f>AVERAGE(O3:O84)</f>
        <v>100.999375</v>
      </c>
      <c r="P91" s="19">
        <f>AVERAGE(P3:P84)</f>
        <v>3169.321585365854</v>
      </c>
      <c r="Q91" s="19">
        <f>AVERAGE(Q3:Q84)</f>
        <v>2913.8152439024393</v>
      </c>
      <c r="R91" s="19">
        <f>AVERAGE(R3:R84)</f>
        <v>0.3950617283950617</v>
      </c>
      <c r="S91" s="19">
        <f>AVERAGE(S3:S84)</f>
        <v>935.3495890410959</v>
      </c>
      <c r="T91" s="19">
        <f>AVERAGE(T3:T86)</f>
        <v>50.71734939759038</v>
      </c>
      <c r="U91" s="19">
        <f>AVERAGE(U3:U86)</f>
        <v>208.47799614457836</v>
      </c>
      <c r="V91" s="19">
        <f>AVERAGE(V3:V84)</f>
        <v>9.486951219512195</v>
      </c>
      <c r="W91" s="19">
        <f aca="true" t="shared" si="3" ref="W91:AB91">AVERAGE(W3:W86)</f>
        <v>2587.170731707317</v>
      </c>
      <c r="X91" s="19">
        <f t="shared" si="3"/>
        <v>35.50632911392405</v>
      </c>
      <c r="Y91" s="19">
        <f t="shared" si="3"/>
        <v>187.625</v>
      </c>
      <c r="Z91" s="19">
        <f t="shared" si="3"/>
        <v>57.95180722891566</v>
      </c>
      <c r="AA91" s="19">
        <f t="shared" si="3"/>
        <v>0.11904761904761904</v>
      </c>
      <c r="AB91" s="19">
        <f t="shared" si="3"/>
        <v>2643.3928571428573</v>
      </c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</row>
    <row r="92" spans="1:108" ht="15">
      <c r="A92" s="26" t="s">
        <v>92</v>
      </c>
      <c r="B92" s="10"/>
      <c r="C92" s="10"/>
      <c r="D92" s="10"/>
      <c r="E92" s="13">
        <f aca="true" t="shared" si="4" ref="E92:AB92">MEDIAN(E3:E84)</f>
        <v>425</v>
      </c>
      <c r="F92" s="13">
        <f t="shared" si="4"/>
        <v>0</v>
      </c>
      <c r="G92" s="13">
        <f t="shared" si="4"/>
        <v>0</v>
      </c>
      <c r="H92" s="13">
        <f t="shared" si="4"/>
        <v>0</v>
      </c>
      <c r="I92" s="15">
        <f t="shared" si="4"/>
        <v>2</v>
      </c>
      <c r="J92" s="15">
        <f t="shared" si="4"/>
        <v>280</v>
      </c>
      <c r="K92" s="15">
        <f t="shared" si="4"/>
        <v>204</v>
      </c>
      <c r="L92" s="15">
        <f t="shared" si="4"/>
        <v>1700</v>
      </c>
      <c r="M92" s="15">
        <f t="shared" si="4"/>
        <v>1100</v>
      </c>
      <c r="N92" s="15">
        <f t="shared" si="4"/>
        <v>182.5</v>
      </c>
      <c r="O92" s="15">
        <f t="shared" si="4"/>
        <v>0</v>
      </c>
      <c r="P92" s="15">
        <f t="shared" si="4"/>
        <v>0</v>
      </c>
      <c r="Q92" s="15">
        <f t="shared" si="4"/>
        <v>0</v>
      </c>
      <c r="R92" s="15">
        <f t="shared" si="4"/>
        <v>0</v>
      </c>
      <c r="S92" s="15">
        <f t="shared" si="4"/>
        <v>0</v>
      </c>
      <c r="T92" s="15">
        <f t="shared" si="4"/>
        <v>13.2</v>
      </c>
      <c r="U92" s="15">
        <f t="shared" si="4"/>
        <v>24.66</v>
      </c>
      <c r="V92" s="15">
        <f t="shared" si="4"/>
        <v>0</v>
      </c>
      <c r="W92" s="15">
        <f t="shared" si="4"/>
        <v>45.5</v>
      </c>
      <c r="X92" s="15">
        <f t="shared" si="4"/>
        <v>1</v>
      </c>
      <c r="Y92" s="15">
        <f t="shared" si="4"/>
        <v>3.5</v>
      </c>
      <c r="Z92" s="15">
        <f t="shared" si="4"/>
        <v>0</v>
      </c>
      <c r="AA92" s="15">
        <f t="shared" si="4"/>
        <v>0</v>
      </c>
      <c r="AB92" s="15">
        <f t="shared" si="4"/>
        <v>0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</row>
    <row r="93" spans="1:108" ht="15">
      <c r="A93" s="26" t="s">
        <v>94</v>
      </c>
      <c r="B93" s="10"/>
      <c r="C93" s="10"/>
      <c r="D93" s="10"/>
      <c r="E93" s="13">
        <f aca="true" t="shared" si="5" ref="E93:AB93">MAX(E3:E84)</f>
        <v>1050000</v>
      </c>
      <c r="F93" s="13">
        <f t="shared" si="5"/>
        <v>300000</v>
      </c>
      <c r="G93" s="13">
        <f t="shared" si="5"/>
        <v>600000</v>
      </c>
      <c r="H93" s="13">
        <f t="shared" si="5"/>
        <v>40000</v>
      </c>
      <c r="I93" s="15">
        <f t="shared" si="5"/>
        <v>15</v>
      </c>
      <c r="J93" s="15">
        <f t="shared" si="5"/>
        <v>7965</v>
      </c>
      <c r="K93" s="15">
        <f t="shared" si="5"/>
        <v>7500</v>
      </c>
      <c r="L93" s="15">
        <f t="shared" si="5"/>
        <v>33661.46</v>
      </c>
      <c r="M93" s="15">
        <f t="shared" si="5"/>
        <v>17868.02</v>
      </c>
      <c r="N93" s="15">
        <f t="shared" si="5"/>
        <v>15792.98</v>
      </c>
      <c r="O93" s="15">
        <f t="shared" si="5"/>
        <v>3984</v>
      </c>
      <c r="P93" s="15">
        <f t="shared" si="5"/>
        <v>221736.68</v>
      </c>
      <c r="Q93" s="15">
        <f t="shared" si="5"/>
        <v>203474.81</v>
      </c>
      <c r="R93" s="15">
        <f t="shared" si="5"/>
        <v>9</v>
      </c>
      <c r="S93" s="15">
        <f t="shared" si="5"/>
        <v>17868</v>
      </c>
      <c r="T93" s="15">
        <f t="shared" si="5"/>
        <v>3284.2</v>
      </c>
      <c r="U93" s="15">
        <f t="shared" si="5"/>
        <v>2688.02</v>
      </c>
      <c r="V93" s="15">
        <f t="shared" si="5"/>
        <v>177.63</v>
      </c>
      <c r="W93" s="15">
        <f t="shared" si="5"/>
        <v>189913</v>
      </c>
      <c r="X93" s="15">
        <f t="shared" si="5"/>
        <v>641</v>
      </c>
      <c r="Y93" s="15">
        <f t="shared" si="5"/>
        <v>2578</v>
      </c>
      <c r="Z93" s="15">
        <f t="shared" si="5"/>
        <v>1090</v>
      </c>
      <c r="AA93" s="15">
        <f t="shared" si="5"/>
        <v>2</v>
      </c>
      <c r="AB93" s="15">
        <f t="shared" si="5"/>
        <v>200000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</row>
    <row r="94" spans="1:108" ht="15">
      <c r="A94" s="26" t="s">
        <v>93</v>
      </c>
      <c r="B94" s="10"/>
      <c r="C94" s="10"/>
      <c r="D94" s="10"/>
      <c r="E94" s="13">
        <f>MIN(E3:E84)</f>
        <v>0</v>
      </c>
      <c r="F94" s="13">
        <f>MIN(F3:F84)</f>
        <v>0</v>
      </c>
      <c r="G94" s="13">
        <f>MIN(G3:G84)</f>
        <v>0</v>
      </c>
      <c r="H94" s="13">
        <f>MIN(H3:H84)</f>
        <v>0</v>
      </c>
      <c r="I94" s="15">
        <v>1</v>
      </c>
      <c r="J94" s="15">
        <f aca="true" t="shared" si="6" ref="J94:AB94">MIN(J3:J84)</f>
        <v>0</v>
      </c>
      <c r="K94" s="15">
        <f t="shared" si="6"/>
        <v>0</v>
      </c>
      <c r="L94" s="15">
        <f t="shared" si="6"/>
        <v>0</v>
      </c>
      <c r="M94" s="15">
        <f t="shared" si="6"/>
        <v>0</v>
      </c>
      <c r="N94" s="15">
        <f t="shared" si="6"/>
        <v>-391.84000000000015</v>
      </c>
      <c r="O94" s="15">
        <f t="shared" si="6"/>
        <v>0</v>
      </c>
      <c r="P94" s="15">
        <f t="shared" si="6"/>
        <v>0</v>
      </c>
      <c r="Q94" s="15">
        <f t="shared" si="6"/>
        <v>0</v>
      </c>
      <c r="R94" s="15">
        <f t="shared" si="6"/>
        <v>0</v>
      </c>
      <c r="S94" s="15">
        <f t="shared" si="6"/>
        <v>0</v>
      </c>
      <c r="T94" s="15">
        <f t="shared" si="6"/>
        <v>-2316.2</v>
      </c>
      <c r="U94" s="15">
        <f t="shared" si="6"/>
        <v>0</v>
      </c>
      <c r="V94" s="15">
        <f t="shared" si="6"/>
        <v>0</v>
      </c>
      <c r="W94" s="15">
        <f t="shared" si="6"/>
        <v>0</v>
      </c>
      <c r="X94" s="15">
        <f t="shared" si="6"/>
        <v>0</v>
      </c>
      <c r="Y94" s="15">
        <f t="shared" si="6"/>
        <v>0</v>
      </c>
      <c r="Z94" s="15">
        <f t="shared" si="6"/>
        <v>0</v>
      </c>
      <c r="AA94" s="15">
        <f t="shared" si="6"/>
        <v>0</v>
      </c>
      <c r="AB94" s="15">
        <f t="shared" si="6"/>
        <v>0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</row>
    <row r="95" spans="1:108" ht="15">
      <c r="A95" s="6"/>
      <c r="B95" s="10"/>
      <c r="C95" s="10"/>
      <c r="D95" s="10"/>
      <c r="E95" s="13"/>
      <c r="F95" s="13"/>
      <c r="G95" s="13"/>
      <c r="H95" s="13"/>
      <c r="I95" s="14"/>
      <c r="J95" s="15"/>
      <c r="K95" s="15"/>
      <c r="L95" s="15"/>
      <c r="M95" s="15"/>
      <c r="N95" s="15"/>
      <c r="O95" s="15"/>
      <c r="P95" s="15"/>
      <c r="Q95" s="15"/>
      <c r="R95" s="10"/>
      <c r="S95" s="15"/>
      <c r="T95" s="15"/>
      <c r="U95" s="15"/>
      <c r="V95" s="15"/>
      <c r="W95" s="15"/>
      <c r="X95" s="15"/>
      <c r="Y95" s="15"/>
      <c r="Z95" s="15"/>
      <c r="AA95" s="10"/>
      <c r="AB95" s="15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</row>
    <row r="96" spans="1:108" ht="15">
      <c r="A96" s="6"/>
      <c r="B96" s="10"/>
      <c r="C96" s="10"/>
      <c r="D96" s="10"/>
      <c r="E96" s="13"/>
      <c r="F96" s="13"/>
      <c r="G96" s="13"/>
      <c r="H96" s="13"/>
      <c r="I96" s="14"/>
      <c r="J96" s="15"/>
      <c r="K96" s="15"/>
      <c r="L96" s="15"/>
      <c r="M96" s="15"/>
      <c r="N96" s="15"/>
      <c r="O96" s="15"/>
      <c r="P96" s="15"/>
      <c r="Q96" s="15"/>
      <c r="R96" s="10"/>
      <c r="S96" s="15"/>
      <c r="T96" s="15"/>
      <c r="U96" s="15"/>
      <c r="V96" s="15"/>
      <c r="W96" s="15"/>
      <c r="X96" s="15"/>
      <c r="Y96" s="15"/>
      <c r="Z96" s="15"/>
      <c r="AA96" s="10"/>
      <c r="AB96" s="15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</row>
    <row r="97" spans="1:108" ht="15">
      <c r="A97" s="6"/>
      <c r="B97" s="10"/>
      <c r="C97" s="10"/>
      <c r="D97" s="10"/>
      <c r="E97" s="13"/>
      <c r="F97" s="13"/>
      <c r="G97" s="13"/>
      <c r="H97" s="13"/>
      <c r="I97" s="14"/>
      <c r="J97" s="15"/>
      <c r="K97" s="15"/>
      <c r="L97" s="15"/>
      <c r="M97" s="15"/>
      <c r="N97" s="15"/>
      <c r="O97" s="15"/>
      <c r="P97" s="15"/>
      <c r="Q97" s="15"/>
      <c r="R97" s="10"/>
      <c r="S97" s="15"/>
      <c r="T97" s="15"/>
      <c r="U97" s="15"/>
      <c r="V97" s="15"/>
      <c r="W97" s="15"/>
      <c r="X97" s="15"/>
      <c r="Y97" s="15"/>
      <c r="Z97" s="15"/>
      <c r="AA97" s="10"/>
      <c r="AB97" s="15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</row>
    <row r="98" spans="1:108" ht="15">
      <c r="A98" s="6"/>
      <c r="B98" s="10"/>
      <c r="C98" s="10"/>
      <c r="D98" s="10"/>
      <c r="E98" s="13"/>
      <c r="F98" s="13"/>
      <c r="G98" s="13"/>
      <c r="H98" s="13"/>
      <c r="I98" s="14"/>
      <c r="J98" s="15"/>
      <c r="K98" s="15"/>
      <c r="L98" s="15"/>
      <c r="M98" s="15"/>
      <c r="N98" s="15"/>
      <c r="O98" s="15"/>
      <c r="P98" s="15"/>
      <c r="Q98" s="15"/>
      <c r="R98" s="10"/>
      <c r="S98" s="15"/>
      <c r="T98" s="15"/>
      <c r="U98" s="15"/>
      <c r="V98" s="15"/>
      <c r="W98" s="15"/>
      <c r="X98" s="15"/>
      <c r="Y98" s="15"/>
      <c r="Z98" s="15"/>
      <c r="AA98" s="10"/>
      <c r="AB98" s="15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</row>
    <row r="99" spans="1:108" ht="15">
      <c r="A99" s="6"/>
      <c r="B99" s="10"/>
      <c r="C99" s="10"/>
      <c r="D99" s="10"/>
      <c r="E99" s="13"/>
      <c r="F99" s="13"/>
      <c r="G99" s="13"/>
      <c r="H99" s="13"/>
      <c r="I99" s="14"/>
      <c r="J99" s="15"/>
      <c r="K99" s="15"/>
      <c r="L99" s="15"/>
      <c r="M99" s="15"/>
      <c r="N99" s="15"/>
      <c r="O99" s="15"/>
      <c r="P99" s="15"/>
      <c r="Q99" s="15"/>
      <c r="R99" s="10"/>
      <c r="S99" s="15"/>
      <c r="T99" s="15"/>
      <c r="U99" s="15"/>
      <c r="V99" s="15"/>
      <c r="W99" s="15"/>
      <c r="X99" s="15"/>
      <c r="Y99" s="15"/>
      <c r="Z99" s="15"/>
      <c r="AA99" s="10"/>
      <c r="AB99" s="15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</row>
    <row r="100" spans="1:108" ht="15">
      <c r="A100" s="6"/>
      <c r="B100" s="10"/>
      <c r="C100" s="10"/>
      <c r="D100" s="10"/>
      <c r="E100" s="13"/>
      <c r="F100" s="13"/>
      <c r="G100" s="13"/>
      <c r="H100" s="13"/>
      <c r="I100" s="14"/>
      <c r="J100" s="15"/>
      <c r="K100" s="15"/>
      <c r="L100" s="15"/>
      <c r="M100" s="15"/>
      <c r="N100" s="15"/>
      <c r="O100" s="15"/>
      <c r="P100" s="15"/>
      <c r="Q100" s="15"/>
      <c r="R100" s="10"/>
      <c r="S100" s="15"/>
      <c r="T100" s="15"/>
      <c r="U100" s="15"/>
      <c r="V100" s="15"/>
      <c r="W100" s="15"/>
      <c r="X100" s="15"/>
      <c r="Y100" s="15"/>
      <c r="Z100" s="15"/>
      <c r="AA100" s="10"/>
      <c r="AB100" s="15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</row>
    <row r="101" spans="1:108" ht="15">
      <c r="A101" s="6"/>
      <c r="B101" s="10"/>
      <c r="C101" s="10"/>
      <c r="D101" s="10"/>
      <c r="E101" s="13"/>
      <c r="F101" s="13"/>
      <c r="G101" s="13"/>
      <c r="H101" s="13"/>
      <c r="I101" s="14"/>
      <c r="J101" s="15"/>
      <c r="K101" s="15"/>
      <c r="L101" s="15"/>
      <c r="M101" s="15"/>
      <c r="N101" s="15"/>
      <c r="O101" s="15"/>
      <c r="P101" s="15"/>
      <c r="Q101" s="15"/>
      <c r="R101" s="10"/>
      <c r="S101" s="15"/>
      <c r="T101" s="15"/>
      <c r="U101" s="15"/>
      <c r="V101" s="15"/>
      <c r="W101" s="15"/>
      <c r="X101" s="15"/>
      <c r="Y101" s="15"/>
      <c r="Z101" s="15"/>
      <c r="AA101" s="10"/>
      <c r="AB101" s="15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</row>
    <row r="102" spans="1:108" ht="15">
      <c r="A102" s="6"/>
      <c r="B102" s="10"/>
      <c r="C102" s="10"/>
      <c r="D102" s="10"/>
      <c r="E102" s="13"/>
      <c r="F102" s="13"/>
      <c r="G102" s="13"/>
      <c r="H102" s="13"/>
      <c r="I102" s="14"/>
      <c r="J102" s="15"/>
      <c r="K102" s="15"/>
      <c r="L102" s="15"/>
      <c r="M102" s="15"/>
      <c r="N102" s="15"/>
      <c r="O102" s="15"/>
      <c r="P102" s="15"/>
      <c r="Q102" s="15"/>
      <c r="R102" s="10"/>
      <c r="S102" s="15"/>
      <c r="T102" s="15"/>
      <c r="U102" s="15"/>
      <c r="V102" s="15"/>
      <c r="W102" s="15"/>
      <c r="X102" s="15"/>
      <c r="Y102" s="15"/>
      <c r="Z102" s="15"/>
      <c r="AA102" s="10"/>
      <c r="AB102" s="15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</row>
    <row r="103" spans="1:108" ht="15">
      <c r="A103" s="6"/>
      <c r="B103" s="10"/>
      <c r="C103" s="10"/>
      <c r="D103" s="10"/>
      <c r="E103" s="13"/>
      <c r="F103" s="13"/>
      <c r="G103" s="13"/>
      <c r="H103" s="13"/>
      <c r="I103" s="14"/>
      <c r="J103" s="15"/>
      <c r="K103" s="15"/>
      <c r="L103" s="15"/>
      <c r="M103" s="15"/>
      <c r="N103" s="15"/>
      <c r="O103" s="15"/>
      <c r="P103" s="15"/>
      <c r="Q103" s="15"/>
      <c r="R103" s="10"/>
      <c r="S103" s="15"/>
      <c r="T103" s="15"/>
      <c r="U103" s="15"/>
      <c r="V103" s="15"/>
      <c r="W103" s="15"/>
      <c r="X103" s="15"/>
      <c r="Y103" s="15"/>
      <c r="Z103" s="15"/>
      <c r="AA103" s="10"/>
      <c r="AB103" s="15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</row>
    <row r="104" spans="1:108" ht="15">
      <c r="A104" s="6"/>
      <c r="B104" s="10"/>
      <c r="C104" s="10"/>
      <c r="D104" s="10"/>
      <c r="E104" s="13"/>
      <c r="F104" s="13"/>
      <c r="G104" s="13"/>
      <c r="H104" s="13"/>
      <c r="I104" s="14"/>
      <c r="J104" s="15"/>
      <c r="K104" s="15"/>
      <c r="L104" s="15"/>
      <c r="M104" s="15"/>
      <c r="N104" s="15"/>
      <c r="O104" s="15"/>
      <c r="P104" s="15"/>
      <c r="Q104" s="15"/>
      <c r="R104" s="10"/>
      <c r="S104" s="15"/>
      <c r="T104" s="15"/>
      <c r="U104" s="15"/>
      <c r="V104" s="15"/>
      <c r="W104" s="15"/>
      <c r="X104" s="15"/>
      <c r="Y104" s="15"/>
      <c r="Z104" s="15"/>
      <c r="AA104" s="10"/>
      <c r="AB104" s="15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</row>
    <row r="105" spans="1:108" ht="15">
      <c r="A105" s="6"/>
      <c r="B105" s="10"/>
      <c r="C105" s="10"/>
      <c r="D105" s="10"/>
      <c r="E105" s="13"/>
      <c r="F105" s="13"/>
      <c r="G105" s="13"/>
      <c r="H105" s="13"/>
      <c r="I105" s="14"/>
      <c r="J105" s="15"/>
      <c r="K105" s="15"/>
      <c r="L105" s="15"/>
      <c r="M105" s="15"/>
      <c r="N105" s="15"/>
      <c r="O105" s="15"/>
      <c r="P105" s="15"/>
      <c r="Q105" s="15"/>
      <c r="R105" s="10"/>
      <c r="S105" s="15"/>
      <c r="T105" s="15"/>
      <c r="U105" s="15"/>
      <c r="V105" s="15"/>
      <c r="W105" s="15"/>
      <c r="X105" s="15"/>
      <c r="Y105" s="15"/>
      <c r="Z105" s="15"/>
      <c r="AA105" s="10"/>
      <c r="AB105" s="15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</row>
    <row r="106" spans="1:108" ht="15">
      <c r="A106" s="6"/>
      <c r="B106" s="10"/>
      <c r="C106" s="10"/>
      <c r="D106" s="10"/>
      <c r="E106" s="13"/>
      <c r="F106" s="13"/>
      <c r="G106" s="13"/>
      <c r="H106" s="13"/>
      <c r="I106" s="14"/>
      <c r="J106" s="15"/>
      <c r="K106" s="15"/>
      <c r="L106" s="15"/>
      <c r="M106" s="15"/>
      <c r="N106" s="15"/>
      <c r="O106" s="15"/>
      <c r="P106" s="15"/>
      <c r="Q106" s="15"/>
      <c r="R106" s="10"/>
      <c r="S106" s="15"/>
      <c r="T106" s="15"/>
      <c r="U106" s="15"/>
      <c r="V106" s="15"/>
      <c r="W106" s="15"/>
      <c r="X106" s="15"/>
      <c r="Y106" s="15"/>
      <c r="Z106" s="15"/>
      <c r="AA106" s="10"/>
      <c r="AB106" s="15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</row>
    <row r="107" spans="1:108" ht="15">
      <c r="A107" s="6"/>
      <c r="B107" s="10"/>
      <c r="C107" s="10"/>
      <c r="D107" s="10"/>
      <c r="E107" s="13"/>
      <c r="F107" s="13"/>
      <c r="G107" s="13"/>
      <c r="H107" s="13"/>
      <c r="I107" s="14"/>
      <c r="J107" s="15"/>
      <c r="K107" s="15"/>
      <c r="L107" s="15"/>
      <c r="M107" s="15"/>
      <c r="N107" s="15"/>
      <c r="O107" s="15"/>
      <c r="P107" s="15"/>
      <c r="Q107" s="15"/>
      <c r="R107" s="10"/>
      <c r="S107" s="15"/>
      <c r="T107" s="15"/>
      <c r="U107" s="15"/>
      <c r="V107" s="15"/>
      <c r="W107" s="15"/>
      <c r="X107" s="15"/>
      <c r="Y107" s="15"/>
      <c r="Z107" s="15"/>
      <c r="AA107" s="10"/>
      <c r="AB107" s="15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</row>
    <row r="108" spans="1:108" ht="15">
      <c r="A108" s="6"/>
      <c r="B108" s="10"/>
      <c r="C108" s="10"/>
      <c r="D108" s="10"/>
      <c r="E108" s="13"/>
      <c r="F108" s="13"/>
      <c r="G108" s="13"/>
      <c r="H108" s="13"/>
      <c r="I108" s="14"/>
      <c r="J108" s="15"/>
      <c r="K108" s="15"/>
      <c r="L108" s="15"/>
      <c r="M108" s="15"/>
      <c r="N108" s="15"/>
      <c r="O108" s="15"/>
      <c r="P108" s="15"/>
      <c r="Q108" s="15"/>
      <c r="R108" s="10"/>
      <c r="S108" s="15"/>
      <c r="T108" s="15"/>
      <c r="U108" s="15"/>
      <c r="V108" s="15"/>
      <c r="W108" s="15"/>
      <c r="X108" s="15"/>
      <c r="Y108" s="15"/>
      <c r="Z108" s="15"/>
      <c r="AA108" s="10"/>
      <c r="AB108" s="15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</row>
    <row r="109" spans="1:12" ht="15">
      <c r="A109" s="6"/>
      <c r="B109" s="10"/>
      <c r="C109" s="10"/>
      <c r="D109" s="10"/>
      <c r="E109" s="13"/>
      <c r="F109" s="13"/>
      <c r="G109" s="13"/>
      <c r="H109" s="13"/>
      <c r="I109" s="14"/>
      <c r="J109" s="15"/>
      <c r="K109" s="15"/>
      <c r="L109" s="15"/>
    </row>
    <row r="110" spans="1:12" ht="15">
      <c r="A110" s="6"/>
      <c r="B110" s="10"/>
      <c r="C110" s="10"/>
      <c r="D110" s="10"/>
      <c r="E110" s="13"/>
      <c r="F110" s="13"/>
      <c r="G110" s="13"/>
      <c r="H110" s="13"/>
      <c r="I110" s="14"/>
      <c r="J110" s="15"/>
      <c r="K110" s="15"/>
      <c r="L110" s="15"/>
    </row>
    <row r="111" spans="1:12" ht="15">
      <c r="A111" s="6"/>
      <c r="B111" s="10"/>
      <c r="C111" s="10"/>
      <c r="D111" s="10"/>
      <c r="E111" s="13"/>
      <c r="F111" s="13"/>
      <c r="G111" s="13"/>
      <c r="H111" s="13"/>
      <c r="I111" s="14"/>
      <c r="J111" s="15"/>
      <c r="K111" s="15"/>
      <c r="L111" s="15"/>
    </row>
    <row r="112" spans="1:12" ht="15">
      <c r="A112" s="6"/>
      <c r="B112" s="10"/>
      <c r="C112" s="10"/>
      <c r="D112" s="10"/>
      <c r="E112" s="13"/>
      <c r="F112" s="13"/>
      <c r="G112" s="13"/>
      <c r="H112" s="13"/>
      <c r="I112" s="14"/>
      <c r="J112" s="15"/>
      <c r="K112" s="15"/>
      <c r="L112" s="15"/>
    </row>
    <row r="113" spans="1:12" ht="15">
      <c r="A113" s="6"/>
      <c r="B113" s="10"/>
      <c r="C113" s="10"/>
      <c r="D113" s="10"/>
      <c r="E113" s="13"/>
      <c r="F113" s="13"/>
      <c r="G113" s="13"/>
      <c r="H113" s="13"/>
      <c r="I113" s="14"/>
      <c r="J113" s="15"/>
      <c r="K113" s="15"/>
      <c r="L113" s="15"/>
    </row>
  </sheetData>
  <sheetProtection/>
  <mergeCells count="5">
    <mergeCell ref="A1:A2"/>
    <mergeCell ref="B1:H1"/>
    <mergeCell ref="J1:Q1"/>
    <mergeCell ref="R1:V1"/>
    <mergeCell ref="W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&amp;L&amp;"-,Italique"Enquête annuelle 2018&amp;R&amp;"-,Italique"Opérateurs publics</oddHeader>
    <oddFooter>&amp;L&amp;"-,Italique"Service interministériel des Archives de France&amp;R&amp;"-,Italique"septembre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2019-09-24T09:18:06Z</cp:lastPrinted>
  <dcterms:created xsi:type="dcterms:W3CDTF">2019-09-19T10:04:15Z</dcterms:created>
  <dcterms:modified xsi:type="dcterms:W3CDTF">2019-10-31T12:46:32Z</dcterms:modified>
  <cp:category/>
  <cp:version/>
  <cp:contentType/>
  <cp:contentStatus/>
</cp:coreProperties>
</file>