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3" activeTab="7"/>
  </bookViews>
  <sheets>
    <sheet name="1_moyens" sheetId="1" r:id="rId1"/>
    <sheet name="2_accroissement" sheetId="2" r:id="rId2"/>
    <sheet name="3_classement_4_conservation" sheetId="3" r:id="rId3"/>
    <sheet name="5_occupation" sheetId="4" r:id="rId4"/>
    <sheet name="6_numérisation" sheetId="5" r:id="rId5"/>
    <sheet name="7_mise_en_ligne" sheetId="6" r:id="rId6"/>
    <sheet name="8_communication" sheetId="7" r:id="rId7"/>
    <sheet name="9_consultation_Internet_10_action_culturelle" sheetId="8" r:id="rId8"/>
  </sheets>
  <definedNames>
    <definedName name="_xlnm.Print_Area" localSheetId="1">'2_accroissement'!$A$1:$L$421</definedName>
    <definedName name="_xlnm.Print_Titles" localSheetId="1">'2_accroissement'!$1:$2</definedName>
    <definedName name="_xlnm.Print_Area" localSheetId="2">'3_classement_4_conservation'!$A$1:$M$421</definedName>
    <definedName name="_xlnm.Print_Titles" localSheetId="2">'3_classement_4_conservation'!$1:$2</definedName>
    <definedName name="_xlnm.Print_Area" localSheetId="3">'5_occupation'!$A$1:$F$421</definedName>
    <definedName name="_xlnm.Print_Titles" localSheetId="3">'5_occupation'!$1:$2</definedName>
    <definedName name="_xlnm.Print_Area" localSheetId="4">'6_numérisation'!$A$1:$H$421</definedName>
    <definedName name="_xlnm.Print_Titles" localSheetId="4">'6_numérisation'!$1:$2</definedName>
    <definedName name="_xlnm.Print_Area" localSheetId="5">'7_mise_en_ligne'!$A$1:$N$421</definedName>
    <definedName name="_xlnm.Print_Titles" localSheetId="5">'7_mise_en_ligne'!$1:$2</definedName>
    <definedName name="_xlnm.Print_Area" localSheetId="6">'8_communication'!$A$1:$O$421</definedName>
    <definedName name="_xlnm.Print_Titles" localSheetId="6">'8_communication'!$1:$2</definedName>
    <definedName name="_xlnm.Print_Area" localSheetId="7">'9_consultation_Internet_10_action_culturelle'!$A$1:$N$421</definedName>
    <definedName name="_xlnm.Print_Titles" localSheetId="7">'9_consultation_Internet_10_action_culturelle'!$1:$2</definedName>
    <definedName name="Excel_BuiltIn_Print_Titles_1_1">'1_moyens'!$A$1:$IU$2</definedName>
    <definedName name="sPath">NA()</definedName>
  </definedNames>
  <calcPr fullCalcOnLoad="1"/>
</workbook>
</file>

<file path=xl/sharedStrings.xml><?xml version="1.0" encoding="utf-8"?>
<sst xmlns="http://schemas.openxmlformats.org/spreadsheetml/2006/main" count="8223" uniqueCount="920">
  <si>
    <t>dépt</t>
  </si>
  <si>
    <t>commune ou intercommunalité</t>
  </si>
  <si>
    <t>population</t>
  </si>
  <si>
    <t>appartenance à une inter-communalité</t>
  </si>
  <si>
    <t>nom de l’intercommunalité</t>
  </si>
  <si>
    <t>Moyens</t>
  </si>
  <si>
    <t>Nombre d’agents</t>
  </si>
  <si>
    <t>Equivalent temps plein</t>
  </si>
  <si>
    <t>Crédits fonctionnement gérés par le service</t>
  </si>
  <si>
    <t>Crédits fonctionnement gérés par la collectivité</t>
  </si>
  <si>
    <t>Crédits investissement gérés par le service</t>
  </si>
  <si>
    <t>Crédits investissement gérés par la collectivité</t>
  </si>
  <si>
    <t>Ambérieu-en-Bugey</t>
  </si>
  <si>
    <t>oui</t>
  </si>
  <si>
    <t>comm. de communes de la Plaine de l'Ain</t>
  </si>
  <si>
    <t>n.c.</t>
  </si>
  <si>
    <t>Bourg-en-Bresse</t>
  </si>
  <si>
    <t>non</t>
  </si>
  <si>
    <t>Comm. d'agglo. du Soissonnais</t>
  </si>
  <si>
    <t>EPCI</t>
  </si>
  <si>
    <t>Saint Quentin</t>
  </si>
  <si>
    <t>Comm. d'agglo. de Saint Quentin</t>
  </si>
  <si>
    <t>Soissons</t>
  </si>
  <si>
    <t>Cusset</t>
  </si>
  <si>
    <t>Montluçon</t>
  </si>
  <si>
    <t>Communauté d’agglomération de la région montluçonnaise</t>
  </si>
  <si>
    <t>Moulins</t>
  </si>
  <si>
    <t>/</t>
  </si>
  <si>
    <t>Vichy</t>
  </si>
  <si>
    <t>Digne-Les-Bains</t>
  </si>
  <si>
    <t>comm. de communes des Trois Vallées</t>
  </si>
  <si>
    <t>Briançon</t>
  </si>
  <si>
    <t>Antibes</t>
  </si>
  <si>
    <t>Comm. d'agglo. Valbonne Sophia-Antipolis</t>
  </si>
  <si>
    <t>Beaulieu Sur Mer</t>
  </si>
  <si>
    <t>Beausoleil</t>
  </si>
  <si>
    <t>Comm. d'agglo. de la Riviera Française</t>
  </si>
  <si>
    <t>Cagnes-sur-Mer</t>
  </si>
  <si>
    <t>Nice Côte d'Azur</t>
  </si>
  <si>
    <t>Cannes</t>
  </si>
  <si>
    <t>Pays de Lérins</t>
  </si>
  <si>
    <t>Eze</t>
  </si>
  <si>
    <t>Grasse</t>
  </si>
  <si>
    <t>Comm. d'agglo. Pôle Azur Provence</t>
  </si>
  <si>
    <t>La Turbie</t>
  </si>
  <si>
    <t>Sivom de Villefranche sur Mer</t>
  </si>
  <si>
    <t>Le Cannet</t>
  </si>
  <si>
    <t>Mandelieu-La Napoule</t>
  </si>
  <si>
    <t>Menton</t>
  </si>
  <si>
    <t>Métropole Nice Côte-d'azur</t>
  </si>
  <si>
    <t>Mougins</t>
  </si>
  <si>
    <t>En cours</t>
  </si>
  <si>
    <t>Nice</t>
  </si>
  <si>
    <t>Saint-Jean Cap-Ferrat</t>
  </si>
  <si>
    <t>Saint-Laurent-Du-Var</t>
  </si>
  <si>
    <t>Sivom de Villefranche-sur-Mer</t>
  </si>
  <si>
    <t>Villeneuve-Loubet</t>
  </si>
  <si>
    <t>Annonay</t>
  </si>
  <si>
    <t>Aubenas</t>
  </si>
  <si>
    <t>PAYS d'AUBENAS-VALS-ANTRAÏGUES</t>
  </si>
  <si>
    <t>Charleville-Mézières</t>
  </si>
  <si>
    <t>Coeur d'Ardennes</t>
  </si>
  <si>
    <t>Pamiers</t>
  </si>
  <si>
    <t>comm. de communes du Pays de Pamiers</t>
  </si>
  <si>
    <t>La Chapelle-Saint-Luc</t>
  </si>
  <si>
    <t>Grand Troyes</t>
  </si>
  <si>
    <t>Troyes</t>
  </si>
  <si>
    <t>Castelnaudary</t>
  </si>
  <si>
    <t>Narbonne</t>
  </si>
  <si>
    <t>LE GRAND NARBONNE</t>
  </si>
  <si>
    <t>Millau</t>
  </si>
  <si>
    <t>Villefranche-De-Rouergue</t>
  </si>
  <si>
    <t>Aix-En-Provence</t>
  </si>
  <si>
    <t>Arles</t>
  </si>
  <si>
    <t>Arles - Crau - Camargue - Montagnette</t>
  </si>
  <si>
    <t>Chateauneuf-Les-Martigues</t>
  </si>
  <si>
    <t>Marseille Provence Métropole - Communauté urbaine (CUMPM)</t>
  </si>
  <si>
    <t>Istres</t>
  </si>
  <si>
    <t>S.A.N. OUEST PROVENCE</t>
  </si>
  <si>
    <t>La Ciotat</t>
  </si>
  <si>
    <t>Lançon-Provence</t>
  </si>
  <si>
    <t>Comm. d'agglo. Salon-Etang de Berre-Durance</t>
  </si>
  <si>
    <t>Marignane</t>
  </si>
  <si>
    <t>Marseille</t>
  </si>
  <si>
    <t>Miramas</t>
  </si>
  <si>
    <t>Saint-Chamas</t>
  </si>
  <si>
    <t>Agglopole Provence</t>
  </si>
  <si>
    <t>Saint-Remy-De-Provence</t>
  </si>
  <si>
    <t>comm. de communes de la Vallée des Baux</t>
  </si>
  <si>
    <t>comm. de communes Vallée des Baux-Alpilles</t>
  </si>
  <si>
    <t>Salon-de-Provence</t>
  </si>
  <si>
    <t>Syndicat d'agglomération Nouvelle Ouest Provence</t>
  </si>
  <si>
    <t>Bayeux</t>
  </si>
  <si>
    <t>Caen</t>
  </si>
  <si>
    <t>Comm. d'agglo. Caen la mer</t>
  </si>
  <si>
    <t>Deauville</t>
  </si>
  <si>
    <t>comm. de communes Cœur Côte Fleurie</t>
  </si>
  <si>
    <t>Hérouville Saint Clair</t>
  </si>
  <si>
    <t>Honfleur</t>
  </si>
  <si>
    <t>Aurillac</t>
  </si>
  <si>
    <t>Comm. d'agglo. BASSIN D'AURILLAC</t>
  </si>
  <si>
    <t>Saint-Flour</t>
  </si>
  <si>
    <t>Cognac</t>
  </si>
  <si>
    <t>GRAND COGNAC</t>
  </si>
  <si>
    <t>La Rochelle</t>
  </si>
  <si>
    <t>Rochefort</t>
  </si>
  <si>
    <t>Saintes</t>
  </si>
  <si>
    <t>Comm. d'agglo. du pays santon</t>
  </si>
  <si>
    <t>2B</t>
  </si>
  <si>
    <t>Bastia</t>
  </si>
  <si>
    <t>Dijon</t>
  </si>
  <si>
    <t>GRAND DIJON</t>
  </si>
  <si>
    <t>Périgueux</t>
  </si>
  <si>
    <t>Besançon</t>
  </si>
  <si>
    <t>Comm. d'agglo. du Grand Besançon</t>
  </si>
  <si>
    <t>Comm. d'agglo. du Pays de Montbéliard</t>
  </si>
  <si>
    <t>Montbéliard</t>
  </si>
  <si>
    <t>Pontarlier</t>
  </si>
  <si>
    <t>Service Archives Pontarlier et comm. de communes du Larmont (CCL)</t>
  </si>
  <si>
    <t>Bourg-Lès-Valence</t>
  </si>
  <si>
    <t>Buis-Les-Baronnies</t>
  </si>
  <si>
    <t>Communauté de communes du Pays De Marsanne</t>
  </si>
  <si>
    <t>Dieulefit</t>
  </si>
  <si>
    <t>Romans-sur-Isère</t>
  </si>
  <si>
    <t>Saint-Paul-Trois-Chateaux</t>
  </si>
  <si>
    <t>Valence</t>
  </si>
  <si>
    <t>Valence Agglo Sud 69-Alpes</t>
  </si>
  <si>
    <t>Gisors</t>
  </si>
  <si>
    <t>Vernon</t>
  </si>
  <si>
    <t>Chartres</t>
  </si>
  <si>
    <t>Chartres Métropole</t>
  </si>
  <si>
    <t>Chateaudun</t>
  </si>
  <si>
    <t>Brest</t>
  </si>
  <si>
    <t>Brest métropole océane</t>
  </si>
  <si>
    <t>Cf. rapport BMO</t>
  </si>
  <si>
    <t>Brest Métropole Océane</t>
  </si>
  <si>
    <t>Concarneau</t>
  </si>
  <si>
    <t>CONCARNEAU CORNOUAILLE AGGLOMERATION</t>
  </si>
  <si>
    <t>Landerneau</t>
  </si>
  <si>
    <t>Quimper</t>
  </si>
  <si>
    <t>Quimper Communauté</t>
  </si>
  <si>
    <t>Ales</t>
  </si>
  <si>
    <t>Bagnols-sur-Cèze</t>
  </si>
  <si>
    <t>Comm. d'agglo. du Gard Rhodanien</t>
  </si>
  <si>
    <t>Nimes</t>
  </si>
  <si>
    <t>Uzes</t>
  </si>
  <si>
    <t>Blagnac</t>
  </si>
  <si>
    <t>Colomiers</t>
  </si>
  <si>
    <t>Toulouse</t>
  </si>
  <si>
    <t>TOULOUSE METROPOLE</t>
  </si>
  <si>
    <t>Condom</t>
  </si>
  <si>
    <t>comm. de communes de la Ténarèze</t>
  </si>
  <si>
    <t>Arcachon</t>
  </si>
  <si>
    <t>Comm. d'agglo. Bassin Sud (COBAS)</t>
  </si>
  <si>
    <t>Bègles</t>
  </si>
  <si>
    <t>Bordeaux</t>
  </si>
  <si>
    <t>Cenon</t>
  </si>
  <si>
    <t>Communauté urbaine de Bordeaux (La CUB)</t>
  </si>
  <si>
    <t>Communaute urbaine de Bordeaux</t>
  </si>
  <si>
    <t>Floirac</t>
  </si>
  <si>
    <t>Gujan-Mestras</t>
  </si>
  <si>
    <t>La Teste De Buch</t>
  </si>
  <si>
    <t>Lormont</t>
  </si>
  <si>
    <t>Mérignac</t>
  </si>
  <si>
    <t>Mios</t>
  </si>
  <si>
    <t>Pessac</t>
  </si>
  <si>
    <t>Talence</t>
  </si>
  <si>
    <t>Villenave D'ornon</t>
  </si>
  <si>
    <t>Agde</t>
  </si>
  <si>
    <t>Bédarieux</t>
  </si>
  <si>
    <t>La Grande Intercommunalité</t>
  </si>
  <si>
    <t>Béziers</t>
  </si>
  <si>
    <t>Sète</t>
  </si>
  <si>
    <t>Dinard</t>
  </si>
  <si>
    <t>comm. de communes de la Côte d'Emeraude</t>
  </si>
  <si>
    <t>Rennes Metropole</t>
  </si>
  <si>
    <t>Vitré</t>
  </si>
  <si>
    <t>Chateauroux</t>
  </si>
  <si>
    <t>Comm. d'agglo. CASTELROUSSINE</t>
  </si>
  <si>
    <t>Amboise</t>
  </si>
  <si>
    <t>Chinon</t>
  </si>
  <si>
    <t>Joué Lès Tours</t>
  </si>
  <si>
    <t>L'ile-Bouchard</t>
  </si>
  <si>
    <t>comm. de communes du Bouchardais</t>
  </si>
  <si>
    <t>Montlouis-sur-Loire</t>
  </si>
  <si>
    <t>comm. de communes de l'Est Tourangeau</t>
  </si>
  <si>
    <t>Saint-Pierre-des-Corps</t>
  </si>
  <si>
    <t>Sainte-Maure-de-Touraine</t>
  </si>
  <si>
    <t>comm. de communes de Sainte Maure de Touraine</t>
  </si>
  <si>
    <t>CAPV : Comm. d'agglo. du Pays Voironnais</t>
  </si>
  <si>
    <t>Comm. d'agglo. Portes de l'Isère</t>
  </si>
  <si>
    <t>Grenoble</t>
  </si>
  <si>
    <t>Le Pont-De-Claix</t>
  </si>
  <si>
    <t>La Métro (Comm. d'agglo. Grenoble-Alpes Métropole)</t>
  </si>
  <si>
    <t>Moirans</t>
  </si>
  <si>
    <t>Comm. d'agglo. du Pays voironnais  (CAPV)</t>
  </si>
  <si>
    <t>Voiron</t>
  </si>
  <si>
    <t xml:space="preserve">Comm. d'agglo. du Pays voironnais </t>
  </si>
  <si>
    <t>Dole</t>
  </si>
  <si>
    <t>Comm. d'agglo. du Grand Dole</t>
  </si>
  <si>
    <t>Saint-Claude</t>
  </si>
  <si>
    <t>comm. de communes Haut-Jura Saint-Claude</t>
  </si>
  <si>
    <t>Blois</t>
  </si>
  <si>
    <t>Agglopolys</t>
  </si>
  <si>
    <t>Meung-sur-Loire</t>
  </si>
  <si>
    <t>comm. de communes du Val des Mauves</t>
  </si>
  <si>
    <t>Le Chambon-Feugerolles</t>
  </si>
  <si>
    <t>Montbrison</t>
  </si>
  <si>
    <t>Rive-de-Gier</t>
  </si>
  <si>
    <t>Saint-Chamond</t>
  </si>
  <si>
    <t>Saint-Etienne Métropole</t>
  </si>
  <si>
    <t>Saint-Etienne</t>
  </si>
  <si>
    <t xml:space="preserve">oui   </t>
  </si>
  <si>
    <t>Comm. d'agglo. Saint-Etienne métropole</t>
  </si>
  <si>
    <t>Comm. d'agglo. du Puy-En-Velay</t>
  </si>
  <si>
    <t>Le Puy En Velay</t>
  </si>
  <si>
    <t>Comm. d'agglo. DU PUY-EN-VELAY</t>
  </si>
  <si>
    <t>CARENE</t>
  </si>
  <si>
    <t>Coueron</t>
  </si>
  <si>
    <t>La Baule-Escoublac</t>
  </si>
  <si>
    <t>Le Pouliguen</t>
  </si>
  <si>
    <t>Montoir De Bretagne</t>
  </si>
  <si>
    <t>Nantes</t>
  </si>
  <si>
    <t>Orvault</t>
  </si>
  <si>
    <t>Nantes Métropole</t>
  </si>
  <si>
    <t>Rezé</t>
  </si>
  <si>
    <t>Saint-Herblain</t>
  </si>
  <si>
    <t>Saint-Nazaire</t>
  </si>
  <si>
    <t>Gien</t>
  </si>
  <si>
    <t>La Chapelle Saint Mesmin</t>
  </si>
  <si>
    <t>AGGLO VAL DE LOIRE ORLEANS</t>
  </si>
  <si>
    <t>Montargis</t>
  </si>
  <si>
    <t>Orleans</t>
  </si>
  <si>
    <t>Cahors</t>
  </si>
  <si>
    <t>Marmande</t>
  </si>
  <si>
    <t>Mende</t>
  </si>
  <si>
    <t>Angers</t>
  </si>
  <si>
    <t>Angers Loire Métropole</t>
  </si>
  <si>
    <t>Cholet</t>
  </si>
  <si>
    <t>Comm. d'agglo. du Choletais</t>
  </si>
  <si>
    <t>Saumur</t>
  </si>
  <si>
    <t xml:space="preserve">non </t>
  </si>
  <si>
    <t>Comm. d'agglo. Saumur Loire Développement</t>
  </si>
  <si>
    <t>Cherbourg-Octeville</t>
  </si>
  <si>
    <t>Châlons-En-Champagne</t>
  </si>
  <si>
    <t>Comm. d'agglo. de Châlons-en-Champagne</t>
  </si>
  <si>
    <t>Epernay</t>
  </si>
  <si>
    <t>comm. de communes d’Épernay pays de Champagne</t>
  </si>
  <si>
    <t>Reims</t>
  </si>
  <si>
    <t>Archives municipales et communautaires de Reims</t>
  </si>
  <si>
    <t>Saint-Dizier</t>
  </si>
  <si>
    <t>comm. de communes SAINT-DIZIER Der et Blaise</t>
  </si>
  <si>
    <t>Laval</t>
  </si>
  <si>
    <t>LAVAL AGGLOMERATION</t>
  </si>
  <si>
    <t>Longwy</t>
  </si>
  <si>
    <t>Communauté d’agglomération de Longwy</t>
  </si>
  <si>
    <t>Luneville</t>
  </si>
  <si>
    <t>Nancy</t>
  </si>
  <si>
    <t>Communauté urbaine du Grand Nancy</t>
  </si>
  <si>
    <t xml:space="preserve">Toul </t>
  </si>
  <si>
    <t>Commercy</t>
  </si>
  <si>
    <t>Stenay</t>
  </si>
  <si>
    <t>Auray</t>
  </si>
  <si>
    <t>Hennebont</t>
  </si>
  <si>
    <t>Lanester</t>
  </si>
  <si>
    <t>LORIENT AGGLOMERATION</t>
  </si>
  <si>
    <t>Lorient</t>
  </si>
  <si>
    <t>Lorient agglomération</t>
  </si>
  <si>
    <t>Pontivy</t>
  </si>
  <si>
    <t>comm. de communes DU PAYS DE PONTIVY</t>
  </si>
  <si>
    <t>Vannes</t>
  </si>
  <si>
    <t>Comm. d'agglo.</t>
  </si>
  <si>
    <t>Forbach</t>
  </si>
  <si>
    <t>Metz</t>
  </si>
  <si>
    <t>METZ METROPOLE</t>
  </si>
  <si>
    <t>Sarrebourg</t>
  </si>
  <si>
    <t>comm. de communes de l'Agglomération</t>
  </si>
  <si>
    <t>Thionville</t>
  </si>
  <si>
    <t>Nevers</t>
  </si>
  <si>
    <t>Nevers agglomération</t>
  </si>
  <si>
    <t>Armentières</t>
  </si>
  <si>
    <t>Bondues</t>
  </si>
  <si>
    <t>Cambrai</t>
  </si>
  <si>
    <t>Comm. d'agglo. de Cambrai</t>
  </si>
  <si>
    <t>Communauté urbaine de Lille</t>
  </si>
  <si>
    <t>Douai</t>
  </si>
  <si>
    <t>Gravelines</t>
  </si>
  <si>
    <t>Hautmont</t>
  </si>
  <si>
    <t>comm. de communes SAMBRE AVESNOIS (CCSA)</t>
  </si>
  <si>
    <t>Hazebrouck</t>
  </si>
  <si>
    <t>Lille</t>
  </si>
  <si>
    <t>Lille Métropole</t>
  </si>
  <si>
    <t>Lommes</t>
  </si>
  <si>
    <t>Lille-Lomme-Hellemmes</t>
  </si>
  <si>
    <t>Maubeuge</t>
  </si>
  <si>
    <t>Roncq</t>
  </si>
  <si>
    <t>Roubaix</t>
  </si>
  <si>
    <t>Seclin</t>
  </si>
  <si>
    <t>Sivom Alliance Nord-Ouest</t>
  </si>
  <si>
    <t>Tourcoing</t>
  </si>
  <si>
    <t>Valenciennes</t>
  </si>
  <si>
    <t>Comm. d'agglo. Valenciennes Métropole</t>
  </si>
  <si>
    <t>Villeneuve-D'ascq</t>
  </si>
  <si>
    <t>Wattrelos</t>
  </si>
  <si>
    <t>Creil</t>
  </si>
  <si>
    <t>Bethune</t>
  </si>
  <si>
    <t>Comm. d'agglo. Artois comm</t>
  </si>
  <si>
    <t>Boulogne-sur-Mer</t>
  </si>
  <si>
    <t>Bruay La Buissiere</t>
  </si>
  <si>
    <t>Calais</t>
  </si>
  <si>
    <t>Lens</t>
  </si>
  <si>
    <t>Comm. d'agglo. de Lens-Liévin</t>
  </si>
  <si>
    <t>Issoire</t>
  </si>
  <si>
    <t>Riom</t>
  </si>
  <si>
    <t>Comm. d’agglo. Pau-Pyrénées</t>
  </si>
  <si>
    <t>Jurançon</t>
  </si>
  <si>
    <t>Comm. d'agglo. Pau Pyrénées</t>
  </si>
  <si>
    <t>Erstein</t>
  </si>
  <si>
    <t>Haguenau</t>
  </si>
  <si>
    <t>comm. de communes de la Région de Haguenau</t>
  </si>
  <si>
    <t>Selestat</t>
  </si>
  <si>
    <t>comm. de communes de Sélestat et environs</t>
  </si>
  <si>
    <t>Strasbourg (Ville et Communauté urbaine)</t>
  </si>
  <si>
    <t>Colmar</t>
  </si>
  <si>
    <t>Comm. d'agglo. de Colmar</t>
  </si>
  <si>
    <t>Comm. de communes des Trois Frontières</t>
  </si>
  <si>
    <t>Guebwiller</t>
  </si>
  <si>
    <t>Illzach</t>
  </si>
  <si>
    <t>Mulhouse Alsace Agglomération (m2a)</t>
  </si>
  <si>
    <t>Lyon</t>
  </si>
  <si>
    <t>communauté urbaine Grand Lyon</t>
  </si>
  <si>
    <t>Munster</t>
  </si>
  <si>
    <t>comm. de communes Monts et Vallées (CCVM)</t>
  </si>
  <si>
    <t>Saint-Louis</t>
  </si>
  <si>
    <t>Bron</t>
  </si>
  <si>
    <t>Caluire-Et-Cuire</t>
  </si>
  <si>
    <t>Chassieu</t>
  </si>
  <si>
    <t xml:space="preserve">Decines </t>
  </si>
  <si>
    <t>Givors</t>
  </si>
  <si>
    <t>Oullins</t>
  </si>
  <si>
    <t>Saint-Fons</t>
  </si>
  <si>
    <t>Saint-Priest</t>
  </si>
  <si>
    <t>Tarare</t>
  </si>
  <si>
    <t>Vaulx-En-Velin</t>
  </si>
  <si>
    <t>Venissieux</t>
  </si>
  <si>
    <t>Villefranche-sur-Saone</t>
  </si>
  <si>
    <t>Comm. d'agglo. de Villefranche (CAVIL)</t>
  </si>
  <si>
    <t>Villeurbanne</t>
  </si>
  <si>
    <t>Hericourt</t>
  </si>
  <si>
    <t>comm. de communes du Pays d'Héricourt</t>
  </si>
  <si>
    <t>Vesoul</t>
  </si>
  <si>
    <t>Chalon-sur-Saone</t>
  </si>
  <si>
    <t>GRAND CHALON</t>
  </si>
  <si>
    <t>Macon</t>
  </si>
  <si>
    <t>Mâconnais-Val-de-Saône (CAMVAL)</t>
  </si>
  <si>
    <t>Le Mans (Ville et Communauté urbaine)</t>
  </si>
  <si>
    <t>Le Mans métropole</t>
  </si>
  <si>
    <t>Aix-Les-Bains</t>
  </si>
  <si>
    <t>Communauté d’agglomération du Lac du Bourget (CALB)</t>
  </si>
  <si>
    <t>Albertville</t>
  </si>
  <si>
    <t>CORAL</t>
  </si>
  <si>
    <t>Bourg-St-Maurice Les Arcs</t>
  </si>
  <si>
    <t>Chambéry</t>
  </si>
  <si>
    <t>Tignes</t>
  </si>
  <si>
    <t>Maison de l'Intercommunalité de Haute Tarentaise</t>
  </si>
  <si>
    <t>Annemasse (Ville)</t>
  </si>
  <si>
    <t>ANNEMASSE AGGLO</t>
  </si>
  <si>
    <t>Annemasse-Agglo</t>
  </si>
  <si>
    <t>La Roche-sur-Foron</t>
  </si>
  <si>
    <t>Thonon-Les Bains</t>
  </si>
  <si>
    <t>Bolbec</t>
  </si>
  <si>
    <t>Comm. d'agglo. Rouen Elbeuf Austreberthe (La Crea)</t>
  </si>
  <si>
    <t>Le Havre</t>
  </si>
  <si>
    <t>Champs Sur Marne</t>
  </si>
  <si>
    <t>SAN Val Maubuée</t>
  </si>
  <si>
    <t>Chessy</t>
  </si>
  <si>
    <t>SAN DU VAL D EUROPE</t>
  </si>
  <si>
    <t>Combs-La-Ville</t>
  </si>
  <si>
    <t>Syndicat d'agglomération des Villes nouvelles de Sénart</t>
  </si>
  <si>
    <t>Melun</t>
  </si>
  <si>
    <t>Communauté Agglomération Melun Val de Seine</t>
  </si>
  <si>
    <t>Moissy-Cramayel</t>
  </si>
  <si>
    <t>Ozoir-La-Ferrière</t>
  </si>
  <si>
    <t xml:space="preserve"> </t>
  </si>
  <si>
    <t>San Val D’europe</t>
  </si>
  <si>
    <t>Savigny-Le-Temple</t>
  </si>
  <si>
    <t>EPA et SAN de Sénart</t>
  </si>
  <si>
    <t>Syndicat d'agglomération Nouvelle De Sénart</t>
  </si>
  <si>
    <t>Vaires-sur-Marne</t>
  </si>
  <si>
    <t>Comm. d'agglo. Marne-et-Chantereine</t>
  </si>
  <si>
    <t>Carrières-Sous-Poissy</t>
  </si>
  <si>
    <t>CA2RS (Comm. d'agglo. des Deux Rives de Seine)</t>
  </si>
  <si>
    <t>Chatou</t>
  </si>
  <si>
    <t>comm. de communes de la Boucle de Seine</t>
  </si>
  <si>
    <t>Comm. d'agglo. de Saint Quentin En 78</t>
  </si>
  <si>
    <t>Comm. d'agglo. de Versailles Grand Parc</t>
  </si>
  <si>
    <t>Conflans - Sainte - Honorine</t>
  </si>
  <si>
    <t>Croissy-sur-Seine</t>
  </si>
  <si>
    <t>Guyancourt</t>
  </si>
  <si>
    <t>La Celle Saint-Cloud</t>
  </si>
  <si>
    <t>comm. de communes des Coteaux de Seine</t>
  </si>
  <si>
    <t>Le Pecq</t>
  </si>
  <si>
    <t>Limay</t>
  </si>
  <si>
    <t>Mantes-La-Jolie</t>
  </si>
  <si>
    <t>Comm. d'agglo. de Mantes en 78</t>
  </si>
  <si>
    <t>Poissy</t>
  </si>
  <si>
    <t>Trappes</t>
  </si>
  <si>
    <t>Versailles</t>
  </si>
  <si>
    <t>Comm. d'agglo. Versailles Grand Parc</t>
  </si>
  <si>
    <t>Viroflay</t>
  </si>
  <si>
    <t>Bressuire</t>
  </si>
  <si>
    <t>Niort</t>
  </si>
  <si>
    <t>Amiens</t>
  </si>
  <si>
    <t>Amiens métropole</t>
  </si>
  <si>
    <t>Albi</t>
  </si>
  <si>
    <t>Comm. d'agglo. de l'Albigeois</t>
  </si>
  <si>
    <t>Carmaux</t>
  </si>
  <si>
    <t>Castres</t>
  </si>
  <si>
    <t>Montauban</t>
  </si>
  <si>
    <t>Le Grand Montauban</t>
  </si>
  <si>
    <t>Brignoles</t>
  </si>
  <si>
    <t>Cuers</t>
  </si>
  <si>
    <t>Méditerranée Porte des Maures</t>
  </si>
  <si>
    <t>Draguignan</t>
  </si>
  <si>
    <t xml:space="preserve">oui </t>
  </si>
  <si>
    <t>Comm. d'agglo. Dracénoise</t>
  </si>
  <si>
    <t>Frejus</t>
  </si>
  <si>
    <t>Hyeres Les Palmiers</t>
  </si>
  <si>
    <t>Toulon Provence Méditerranée (T.P.M.)</t>
  </si>
  <si>
    <t>La Garde</t>
  </si>
  <si>
    <t>La Seyne-sur-Mer</t>
  </si>
  <si>
    <t>Roquebrune Sur Argens</t>
  </si>
  <si>
    <t>Comm. d'agglo. Var Estérel Méditerranée</t>
  </si>
  <si>
    <t>Saint-Raphaël</t>
  </si>
  <si>
    <t>Saint-Tropez</t>
  </si>
  <si>
    <t>Sainte-Maxime</t>
  </si>
  <si>
    <t>Sanary Sur Mer</t>
  </si>
  <si>
    <t>SUD SAINTE BEAUME</t>
  </si>
  <si>
    <t>Six-Fours-Les-Plages</t>
  </si>
  <si>
    <t>Toulon</t>
  </si>
  <si>
    <t>Apt</t>
  </si>
  <si>
    <t>Bollène</t>
  </si>
  <si>
    <t>Cavaillon</t>
  </si>
  <si>
    <t>comm. de communes Provence, Luberon, Durance (CCPLD)</t>
  </si>
  <si>
    <t>Comm. d'agglo. du Grand Avignon</t>
  </si>
  <si>
    <t>l’Isle-sur-La-Sorgue</t>
  </si>
  <si>
    <t>comm. de communes des Pays des Sorgues et des Monts de Vaucluse CCPSMV</t>
  </si>
  <si>
    <t>Orange</t>
  </si>
  <si>
    <t>Pertuis</t>
  </si>
  <si>
    <t>Communauté du Pays d'Aix</t>
  </si>
  <si>
    <t>Sorgues</t>
  </si>
  <si>
    <t>Vaison-La -Romaine</t>
  </si>
  <si>
    <t>Le Château d'Olonne</t>
  </si>
  <si>
    <t>Les Herbiers</t>
  </si>
  <si>
    <t>comm. de communes des Herbiers</t>
  </si>
  <si>
    <t>Les Sables-d'Olonne</t>
  </si>
  <si>
    <t>Olonne-sur-Mer</t>
  </si>
  <si>
    <t>comm. de communes des Olonnes</t>
  </si>
  <si>
    <t>Talmont Saint Hilaire</t>
  </si>
  <si>
    <t>Châtellerault</t>
  </si>
  <si>
    <t>Communauté d'Agglomération du pays Châtelleraudais</t>
  </si>
  <si>
    <t>Poitiers</t>
  </si>
  <si>
    <t>ARCHIVES MUNICIPALES ET COMMUNAUTAIRES DE POITIERS</t>
  </si>
  <si>
    <t>Limoges</t>
  </si>
  <si>
    <t>LIMOGES METROPOLE</t>
  </si>
  <si>
    <t>Epinal</t>
  </si>
  <si>
    <t>Neufchateau</t>
  </si>
  <si>
    <t>comm. de communes du bassin de Neufchateau</t>
  </si>
  <si>
    <t>Remiremont</t>
  </si>
  <si>
    <t>Saint-Dié-Des-Vosges</t>
  </si>
  <si>
    <t>Auxerre</t>
  </si>
  <si>
    <t>Communauté de l’Auxerrois</t>
  </si>
  <si>
    <t>Sens</t>
  </si>
  <si>
    <t>Belfort</t>
  </si>
  <si>
    <t>Communauté de l'agglomération belfortaine (CAB)</t>
  </si>
  <si>
    <t>CA Evry Centre Essonne</t>
  </si>
  <si>
    <t>Corbeil-Essonnes</t>
  </si>
  <si>
    <t>Epinay-Sous-Senart</t>
  </si>
  <si>
    <t>Val d'Yerres Comm. d'agglo.</t>
  </si>
  <si>
    <t>Massy</t>
  </si>
  <si>
    <t>Comm. d'agglo. EUROP'ESSONNE</t>
  </si>
  <si>
    <t>Savigny-sur-Orge</t>
  </si>
  <si>
    <t>Vigneux-sur-Seine</t>
  </si>
  <si>
    <t>Comm. d'agglo. de Sénart Val de Seine (CASVS)</t>
  </si>
  <si>
    <t>Yerres</t>
  </si>
  <si>
    <t>Asnières-sur-Seine</t>
  </si>
  <si>
    <t>Bois-Colombes</t>
  </si>
  <si>
    <t>Boulogne-Billancourt</t>
  </si>
  <si>
    <t>Grand Paris Seine Ouest (GPSO)</t>
  </si>
  <si>
    <t>Châtenay-Malabry</t>
  </si>
  <si>
    <t>Chatillon</t>
  </si>
  <si>
    <t>Chaville</t>
  </si>
  <si>
    <t>Colombes</t>
  </si>
  <si>
    <t>Courbevoie</t>
  </si>
  <si>
    <t>Fontenay-Aux-Roses</t>
  </si>
  <si>
    <t>Sud de Seine</t>
  </si>
  <si>
    <t>Garches</t>
  </si>
  <si>
    <t>Cœur de Seine</t>
  </si>
  <si>
    <t>Gennevilliers</t>
  </si>
  <si>
    <t>Le Plessis-Robinson</t>
  </si>
  <si>
    <t>Meudon</t>
  </si>
  <si>
    <t>Montrouge</t>
  </si>
  <si>
    <t>comm. de communes de Châtillon-Montrouge (CCCM)</t>
  </si>
  <si>
    <t>Neuilly-sur-Seine</t>
  </si>
  <si>
    <t>Puteaux</t>
  </si>
  <si>
    <t>Comm. d'agglo. "Seine Défense"</t>
  </si>
  <si>
    <t>Rueil-Malmaison</t>
  </si>
  <si>
    <t>Comm. d'agglo. du Mont-Valérien (CAMV)</t>
  </si>
  <si>
    <t>Saint-Cloud</t>
  </si>
  <si>
    <t>Sèvres</t>
  </si>
  <si>
    <t>Suresnes</t>
  </si>
  <si>
    <t>Vanves</t>
  </si>
  <si>
    <t>Aulnay-Sous-Bois</t>
  </si>
  <si>
    <t>Bobigny</t>
  </si>
  <si>
    <t>Est-Ensemble</t>
  </si>
  <si>
    <t>Bondy</t>
  </si>
  <si>
    <t>Clichy-Sous-Bois</t>
  </si>
  <si>
    <t>Drancy</t>
  </si>
  <si>
    <t>Comm. d'agglo. de l'aéroport du Bourget</t>
  </si>
  <si>
    <t>Dugny</t>
  </si>
  <si>
    <t>Épinay-sur-Seine</t>
  </si>
  <si>
    <t>comm. d'agglo. Plaine Commune</t>
  </si>
  <si>
    <t>Gagny</t>
  </si>
  <si>
    <t>La Courneuve</t>
  </si>
  <si>
    <t>Les Lilas</t>
  </si>
  <si>
    <t>Noisy-Le-Grand</t>
  </si>
  <si>
    <t>Pierrefitte-sur-Seine</t>
  </si>
  <si>
    <t>Romainville</t>
  </si>
  <si>
    <t>Rosny-Sous-Bois</t>
  </si>
  <si>
    <t>Association des collectivités territoriales de l'Est parisien (ACTEP)</t>
  </si>
  <si>
    <t>Saint-Ouen</t>
  </si>
  <si>
    <t>Stains</t>
  </si>
  <si>
    <t>Tremblay-En-France</t>
  </si>
  <si>
    <t>Villepinte</t>
  </si>
  <si>
    <t>Terres de France</t>
  </si>
  <si>
    <t>Alfortville</t>
  </si>
  <si>
    <t>Bonneuil Sur Marne</t>
  </si>
  <si>
    <t>Cachan</t>
  </si>
  <si>
    <t>Champigny-sur-Marne</t>
  </si>
  <si>
    <t>Charenton-Le-Pont</t>
  </si>
  <si>
    <t>comm. de communes Charenton- Saint Maurice</t>
  </si>
  <si>
    <t>Choisy-Le-Roi</t>
  </si>
  <si>
    <t>Comm. d'agglo. Plaine Centrale</t>
  </si>
  <si>
    <t>Fresnes</t>
  </si>
  <si>
    <t>Comm. d'agglo. du Val-de-Bièvre</t>
  </si>
  <si>
    <t>Garges-Lès-Gonesse</t>
  </si>
  <si>
    <t>Val de France</t>
  </si>
  <si>
    <t>Ivry-sur-Seine</t>
  </si>
  <si>
    <t>Le Kremlin-Bicêtre</t>
  </si>
  <si>
    <t>Comm. d'agglo. du Val de Bièvre</t>
  </si>
  <si>
    <t>Limeil-Brevannes</t>
  </si>
  <si>
    <t>PLAINE CENTRALE DU 94</t>
  </si>
  <si>
    <t>Maisons-Alfort</t>
  </si>
  <si>
    <t>Nogent-sur-Marne</t>
  </si>
  <si>
    <t>Comm. d'agglo. de la Vallée de la Marne</t>
  </si>
  <si>
    <t>Orly</t>
  </si>
  <si>
    <t xml:space="preserve">Orly Rungis Seine Amont </t>
  </si>
  <si>
    <t>Saint-Maur-Des-Fosses</t>
  </si>
  <si>
    <t>Saint-Maurice</t>
  </si>
  <si>
    <t>comm. de communes CHARENTON-SAINT-MAURICE</t>
  </si>
  <si>
    <t>Sucy-En-Brie</t>
  </si>
  <si>
    <t>Comm. d'agglo. du Haut 94</t>
  </si>
  <si>
    <t>Valenton</t>
  </si>
  <si>
    <t>Villejuif</t>
  </si>
  <si>
    <t>Villeneuve-Le-Roi</t>
  </si>
  <si>
    <t>Vincennes</t>
  </si>
  <si>
    <t>Vitry Sur Seine</t>
  </si>
  <si>
    <t>Comm. d'agglo. Seine Amont</t>
  </si>
  <si>
    <t>Argenteuil</t>
  </si>
  <si>
    <t>Cergy</t>
  </si>
  <si>
    <t xml:space="preserve">Comm. d'agglo. de Cergy-Pontoise </t>
  </si>
  <si>
    <t>Comm. d'agglo. de Cergy-Pontoise</t>
  </si>
  <si>
    <t>Cormeilles-en-Parisis</t>
  </si>
  <si>
    <t>Comm. d'agglo. du Parisis</t>
  </si>
  <si>
    <t>Eaubonne</t>
  </si>
  <si>
    <t>CA Val-et-Forêt</t>
  </si>
  <si>
    <t>Gonesse</t>
  </si>
  <si>
    <t>Herblay</t>
  </si>
  <si>
    <t>Montmagny</t>
  </si>
  <si>
    <t>Comm. d'agglo. de la Vallée de Montmorency (CAVAM)</t>
  </si>
  <si>
    <t>Pontoise</t>
  </si>
  <si>
    <t>Saint Gratien</t>
  </si>
  <si>
    <t>Saint-Ouen L'aumône</t>
  </si>
  <si>
    <t>Sannois</t>
  </si>
  <si>
    <t>Comm. d'agglo. LE PARISIS</t>
  </si>
  <si>
    <t>Soisy-Sous-Montmorency</t>
  </si>
  <si>
    <t>Baie-Mahault</t>
  </si>
  <si>
    <t>La Trinité</t>
  </si>
  <si>
    <t>TOTAL</t>
  </si>
  <si>
    <t>moyenne</t>
  </si>
  <si>
    <t>mini</t>
  </si>
  <si>
    <t>maxi</t>
  </si>
  <si>
    <t>2- Relations avec les producteurs et collecte</t>
  </si>
  <si>
    <t>tableaux de gestion réalisés dans l'année</t>
  </si>
  <si>
    <t>tableaux de gestion actualisés dans l'année</t>
  </si>
  <si>
    <t>Accroisse-ment des fonds publics (en ml)</t>
  </si>
  <si>
    <t>Accroisse-ment des fonds publics (en Go)</t>
  </si>
  <si>
    <t>Accroisse-ment des fonds publics (en unités)</t>
  </si>
  <si>
    <t>Accroisse-ment des fonds privés (en ml)</t>
  </si>
  <si>
    <t>Accroisse-ment des fonds privés (en unités)</t>
  </si>
  <si>
    <t>Accroisse-ment de la bibliothèque (en ml)</t>
  </si>
  <si>
    <t xml:space="preserve"> Fonds conservés cumulés au 31 décembre (en ml)</t>
  </si>
  <si>
    <t>Actions relatives à l'archivage électronique</t>
  </si>
  <si>
    <t>Ambérieu-En-Bugey</t>
  </si>
  <si>
    <t>Oui</t>
  </si>
  <si>
    <t>Communauté d'agglomération du Soissonnais</t>
  </si>
  <si>
    <t>OUI</t>
  </si>
  <si>
    <t>620.9</t>
  </si>
  <si>
    <t>248 unités</t>
  </si>
  <si>
    <t>233 unités</t>
  </si>
  <si>
    <t>3 unités</t>
  </si>
  <si>
    <t>Les Sables-d'Olonnes</t>
  </si>
  <si>
    <t xml:space="preserve">Non </t>
  </si>
  <si>
    <t>Non</t>
  </si>
  <si>
    <t>Ca Evry Centre Essonne</t>
  </si>
  <si>
    <t>5 ouvrages</t>
  </si>
  <si>
    <t>3- Classement</t>
  </si>
  <si>
    <t>4- Conservation et restauration</t>
  </si>
  <si>
    <t>Fonds classés dans l’année (en ml)</t>
  </si>
  <si>
    <t>Total des fonds munis d’un instrument de recherche (en ml)</t>
  </si>
  <si>
    <t>% des fonds bien condi-tionnés</t>
  </si>
  <si>
    <t xml:space="preserve"> Magasins
(en m²)</t>
  </si>
  <si>
    <t xml:space="preserve"> Magasins aux normes (en m²)</t>
  </si>
  <si>
    <t>% de magasins aux normes</t>
  </si>
  <si>
    <t>Surface totale du bâtiment</t>
  </si>
  <si>
    <t>Fonds microfilmés dans l’année (en ml)</t>
  </si>
  <si>
    <t>Opérations de restauration (en interne)</t>
  </si>
  <si>
    <t>Budget attribué à la restauration (externalisée)</t>
  </si>
  <si>
    <t>Présence d’un atelier de restauration</t>
  </si>
  <si>
    <t>74 bobines</t>
  </si>
  <si>
    <t>77 unités</t>
  </si>
  <si>
    <t>néant</t>
  </si>
  <si>
    <t>280 notices</t>
  </si>
  <si>
    <t>Saint-Maur-Des-Fossés</t>
  </si>
  <si>
    <t>Total</t>
  </si>
  <si>
    <t>minimum</t>
  </si>
  <si>
    <t>maximum</t>
  </si>
  <si>
    <t>5- Occupation des espaces</t>
  </si>
  <si>
    <t>Métrage équipé
(en ml)</t>
  </si>
  <si>
    <t>Métrage occupé
(en ml)</t>
  </si>
  <si>
    <t>% occupation de l'espace</t>
  </si>
  <si>
    <t>Métrage disponible
au 31 décembre (en ml)</t>
  </si>
  <si>
    <t>Alès</t>
  </si>
  <si>
    <t xml:space="preserve">n.c. </t>
  </si>
  <si>
    <t>354.6</t>
  </si>
  <si>
    <t>6- Numérisation</t>
  </si>
  <si>
    <t>Pages numérisées (accroissement annuel)</t>
  </si>
  <si>
    <t>Pages numérisées depuis le début des opérations de numérisation</t>
  </si>
  <si>
    <t>dont état civil</t>
  </si>
  <si>
    <t>Images numérisées (accroissement annuel)</t>
  </si>
  <si>
    <t>Images numérisées depuis le début des opérations de numérisation</t>
  </si>
  <si>
    <t>dont cadastre et plans</t>
  </si>
  <si>
    <t>86 registres</t>
  </si>
  <si>
    <t>710 registres</t>
  </si>
  <si>
    <t>7- Mise en ligne</t>
  </si>
  <si>
    <t>Adresse Internet du service/de la page archives</t>
  </si>
  <si>
    <t>Date de mise en service</t>
  </si>
  <si>
    <t>Nombre total de pages mises en ligne</t>
  </si>
  <si>
    <t>% pages mises en ligne</t>
  </si>
  <si>
    <t>Nombre total d'images mises en ligne</t>
  </si>
  <si>
    <t>% images mises en ligne</t>
  </si>
  <si>
    <t>Pages disponibles en local</t>
  </si>
  <si>
    <t>% pages disponibles en local</t>
  </si>
  <si>
    <t>Images disponibles en local</t>
  </si>
  <si>
    <t>% images disponibles en local</t>
  </si>
  <si>
    <t>http://www.bourgendoc.fr/</t>
  </si>
  <si>
    <t>www.ville-vichy.fr (rubrique "la mairie, les services en direct")</t>
  </si>
  <si>
    <t>www.dignelesbains.fr/?page_id=273</t>
  </si>
  <si>
    <t>www.ville-briancon.fr/briancon_documentation_archives.html</t>
  </si>
  <si>
    <t>www.archives.ville-cagnes.fr</t>
  </si>
  <si>
    <t>archives.cannes.com</t>
  </si>
  <si>
    <t>Archives Municipales</t>
  </si>
  <si>
    <t>http://www.menton.fr/Les-archives-municipales#content</t>
  </si>
  <si>
    <t>saintlaurentduvar.fr</t>
  </si>
  <si>
    <t>villeneuveloubet.fr</t>
  </si>
  <si>
    <t>www.mairie-annonay.fr</t>
  </si>
  <si>
    <t>www.ville-pamiers.fr</t>
  </si>
  <si>
    <t>www.ville-troyes.fr/198-presentation.htm</t>
  </si>
  <si>
    <t>ville-castelnaudary.fr rubrique Culture</t>
  </si>
  <si>
    <t>aix.arkotheque.fr/article.php?laref=1</t>
  </si>
  <si>
    <t>http://www.ville-arles.fr</t>
  </si>
  <si>
    <t>htt:\\archives.marseille.fr</t>
  </si>
  <si>
    <t>Www salon-de-provence.org</t>
  </si>
  <si>
    <t>www.mairie-bayeux.fr</t>
  </si>
  <si>
    <t>http://www.mairie-deauville.fr/archives municipales.asp</t>
  </si>
  <si>
    <t>www.saint-flour.fr</t>
  </si>
  <si>
    <t>ville-larochelle.fr/mairie</t>
  </si>
  <si>
    <t>ville-rochefort.fr</t>
  </si>
  <si>
    <t>http://www.ville-saintes.fr/mairie/archives/</t>
  </si>
  <si>
    <t>www.dijon.fr</t>
  </si>
  <si>
    <t>memoirevive.besancon.fr</t>
  </si>
  <si>
    <t>www.montbeliard.fr/culture-loisirs-et-sport/archives-municipales.html</t>
  </si>
  <si>
    <t>www.ville-pontarlier.fr/index.php</t>
  </si>
  <si>
    <t>www.buislesbaronnies.fr</t>
  </si>
  <si>
    <t>www.archives-ville-romans.fr</t>
  </si>
  <si>
    <t>http://www.ville-saintpaultroischateaux.com/-Archives-.html</t>
  </si>
  <si>
    <t>www.ville-gisors.fr/Culture-loisirs-et-Association-Archives-mairie</t>
  </si>
  <si>
    <t>www.chartres.fr/culture/bibliotheques-et-archives/archives/decouvrir-les-archives-municipales-de-chartres/</t>
  </si>
  <si>
    <t>http://archives.brest.fr</t>
  </si>
  <si>
    <t>www.concarneau.fr</t>
  </si>
  <si>
    <t>www.ville-landerneau.fr/index.php?rub=patrimoine_historique</t>
  </si>
  <si>
    <t>http://mnesys-archives.quimper.fr/</t>
  </si>
  <si>
    <t>www.alescevennes.fr</t>
  </si>
  <si>
    <t>www.bagnolssurceze.fr</t>
  </si>
  <si>
    <t>nimes.fr</t>
  </si>
  <si>
    <t>www.archives.toulouse.fr</t>
  </si>
  <si>
    <t>www.mairie-begles.fr/index.php?option=com_content&amp;view=article&amp;id=238&amp;Itemid=191</t>
  </si>
  <si>
    <t>www.bordeaux.fr</t>
  </si>
  <si>
    <t>http://www.ville-cenon.fr/ma-ville/71-histoire-de-la-ville.html</t>
  </si>
  <si>
    <t>ville-gujanmestras.fr</t>
  </si>
  <si>
    <t>www.lormont.fr</t>
  </si>
  <si>
    <t>www.ville-mios.fr</t>
  </si>
  <si>
    <t>www.villenavedornon.fr/vie-pratique/archives-municipales/</t>
  </si>
  <si>
    <t>ville-agde.fr</t>
  </si>
  <si>
    <t>http/www.sete.fr</t>
  </si>
  <si>
    <t>www.ville-dinard.fr/module-Contenus-viewpub-tid-2-pid-86.html</t>
  </si>
  <si>
    <t>www.archives.rennes.fr</t>
  </si>
  <si>
    <t>www.ville-amboise.fr</t>
  </si>
  <si>
    <t>www.ville-jouelestours.fr</t>
  </si>
  <si>
    <t>=</t>
  </si>
  <si>
    <t>www.sainte-maure-de-touraine.fr</t>
  </si>
  <si>
    <t>www.grenoble.fr/127-archives-municipales.htm</t>
  </si>
  <si>
    <t>www.ville-moirans.fr</t>
  </si>
  <si>
    <t xml:space="preserve">  http://mediatheques.grand-dole.fr/medias/medias.aspx?INSTANCE=exploitation&amp;PORTAL_ID=spe_portal_archives.xml</t>
  </si>
  <si>
    <t>www.blois.fr/263-archives-municipales.htm</t>
  </si>
  <si>
    <t>www.lechambon.fr/liste.php?menu=18&amp;smenu=104</t>
  </si>
  <si>
    <t xml:space="preserve">www.ville-montbrison.fr </t>
  </si>
  <si>
    <t>www.rivedegier.fr</t>
  </si>
  <si>
    <t>www.saint-chamond.fr</t>
  </si>
  <si>
    <t>www.agglo-lepuyenvelay.fr</t>
  </si>
  <si>
    <t>www.lepuyenvelay.fr</t>
  </si>
  <si>
    <t>mairie-labaule.fr/la_baule/menu_haut/la_mairie_en_lignes/archives_et_patrimoine</t>
  </si>
  <si>
    <t>www.lepouliguen.fr</t>
  </si>
  <si>
    <t>www.archives.nantes.fr</t>
  </si>
  <si>
    <t>http://www.orvault.fr/index.php/Archives-municipales?idpage=22&amp;afficheMenuContextuel=true</t>
  </si>
  <si>
    <t>http://www.reze.fr/Culture-Sport-Loisirs/Archives-municipales</t>
  </si>
  <si>
    <t>www.mairie-saintnazaire.fr/culture/patrimoine/archives-municipales/</t>
  </si>
  <si>
    <t>www.montargis.fr/archives-montargis.htm</t>
  </si>
  <si>
    <t>archives.orleans.fr</t>
  </si>
  <si>
    <t>www.mairie-cahors.fr/patrimoine/archives</t>
  </si>
  <si>
    <t>www.mairie-marmande.fr/V3/index.php?option=com_content&amp;view=category&amp;layout=blog&amp;id=10&amp;Itemid=28</t>
  </si>
  <si>
    <t>www.angers.fr/archives</t>
  </si>
  <si>
    <t>http://archives.ville-saumur.fr</t>
  </si>
  <si>
    <t>www.chalons-en-champagne.net</t>
  </si>
  <si>
    <t>www.epernay.fr/les-services-administratifs/les-archives-municipales</t>
  </si>
  <si>
    <t xml:space="preserve">archives.reims.fr </t>
  </si>
  <si>
    <t>www.mairie-laval.fr/franc/archives/index.php?rubid=1&amp;id=12</t>
  </si>
  <si>
    <t xml:space="preserve"> -</t>
  </si>
  <si>
    <t>www.luneville.fr</t>
  </si>
  <si>
    <t>www1.nancy.fr/culturelle/archives-municipales</t>
  </si>
  <si>
    <t>mairie-hennebont.fr</t>
  </si>
  <si>
    <t>archives.lorient.fr</t>
  </si>
  <si>
    <t>http://.pontivy.eu/archives/</t>
  </si>
  <si>
    <t>www.metz.fr/archives</t>
  </si>
  <si>
    <t>thionville.fr</t>
  </si>
  <si>
    <t>www.armentieres.fr/rubrique/culture/archive_municipale.php</t>
  </si>
  <si>
    <t>www.ville-bondues.fr/archive/</t>
  </si>
  <si>
    <t>archives.ville-douai.fr</t>
  </si>
  <si>
    <t>www.ville-gravelines.fr</t>
  </si>
  <si>
    <t>www.mairie-hautmont.fr/Decouvrir-Hautmont/Histoire-et-patrimoine/Presentation-des-archives-municipales</t>
  </si>
  <si>
    <t>site de la ville</t>
  </si>
  <si>
    <t>www.mairie-lille.fr/cms/archives-municipales-de-lille</t>
  </si>
  <si>
    <t>www.ville-lomme.fr</t>
  </si>
  <si>
    <t>www.ville-maubeuge.fr</t>
  </si>
  <si>
    <t>www.archives.roncq.org</t>
  </si>
  <si>
    <t>www.bn-r.fr/</t>
  </si>
  <si>
    <t>www.tourcoing.fr/mediatheque</t>
  </si>
  <si>
    <t>www.creil.fr/archives-municipales</t>
  </si>
  <si>
    <t>archives.ville-bethune.fr/</t>
  </si>
  <si>
    <t>www.calais.fr/-le-service-des-archives-</t>
  </si>
  <si>
    <t>www.villedelens.fr/histoire/les-archives-municipales.html</t>
  </si>
  <si>
    <t>http://www.issoire.fr</t>
  </si>
  <si>
    <t>archives@ville-riom.fr</t>
  </si>
  <si>
    <t>archives.agglo-pau.fr</t>
  </si>
  <si>
    <t>www.ville-erstein.fr/culture_et_loisirs/archives_municipales_143.php</t>
  </si>
  <si>
    <t>www.ville-haguenau.fr</t>
  </si>
  <si>
    <t xml:space="preserve">www.ville-selestat.fr/ </t>
  </si>
  <si>
    <t>archives.strasbourg.eu</t>
  </si>
  <si>
    <t>http://www.archives-lyon.fr</t>
  </si>
  <si>
    <t xml:space="preserve">Existe un décrochage sur le site de la </t>
  </si>
  <si>
    <t>www.saint-louis.fr</t>
  </si>
  <si>
    <t>www.caluire.ville-caluire.fr</t>
  </si>
  <si>
    <t>www.archives-chassieu.fr</t>
  </si>
  <si>
    <t>www.ville-oullins.fr</t>
  </si>
  <si>
    <t>http://www.ville-tarare.fr/</t>
  </si>
  <si>
    <t>http://www.hericourt.com/rubrique.php?id=587</t>
  </si>
  <si>
    <t>www.chalonsursaone.fr</t>
  </si>
  <si>
    <t>www.lemans.fr</t>
  </si>
  <si>
    <t>www.aixlesbains.fr/culture/archives_municipales</t>
  </si>
  <si>
    <t>www.ville-annemasse.fr/La-ville/Histoire/Archives-municipales</t>
  </si>
  <si>
    <t>http://www.annemasse-agglo.fr/nousconnaitre/les-archives/</t>
  </si>
  <si>
    <t>www.larochesurforon.fr</t>
  </si>
  <si>
    <t>www.ville-thonon.fr/qu/0/fiche___defaultstructure/</t>
  </si>
  <si>
    <t>bolbec</t>
  </si>
  <si>
    <t>archives.lehavre.fr</t>
  </si>
  <si>
    <t>www.astrolabe-melun.fr</t>
  </si>
  <si>
    <t>intranet</t>
  </si>
  <si>
    <t>www.mairie-chatou.fr/chatou/ch06_archives.asp</t>
  </si>
  <si>
    <t>www.croissy.com/tourisme-patrimoine-et-histoire/archives-municipales.html</t>
  </si>
  <si>
    <t>http://www.ville-guyancourt.fr/Cadre-de-vie/Archives-et-patrimoine</t>
  </si>
  <si>
    <t>www.lacellesaintcloud.fr</t>
  </si>
  <si>
    <t>www.manteslajolie.fr/archivesmunicipales</t>
  </si>
  <si>
    <t>www.versailles.fr/culture-et-patrimoine/institutions-et-evenements-culturels/archives-communales/</t>
  </si>
  <si>
    <t>www.ville-viroflay.fr</t>
  </si>
  <si>
    <t>www.vivre-a-niort.com</t>
  </si>
  <si>
    <t>archives.amiens.fr</t>
  </si>
  <si>
    <t>www.mairie-albi.fr</t>
  </si>
  <si>
    <t>www.carmaux.fr</t>
  </si>
  <si>
    <t>En cours de réalisation</t>
  </si>
  <si>
    <t>www.brignoles.fr/terre-de-provence/archives-municipales-364.html</t>
  </si>
  <si>
    <t>www.ville-frejus.fr</t>
  </si>
  <si>
    <t>www.ville-hyeres.fr</t>
  </si>
  <si>
    <t>www.ville-lagarde.fr</t>
  </si>
  <si>
    <t>www.la-seyne.fr, culture et patrimoine</t>
  </si>
  <si>
    <t>www.roquebrune.com</t>
  </si>
  <si>
    <t xml:space="preserve">www.ville-saintraphael.fr </t>
  </si>
  <si>
    <t>www.saint-tropez.fr</t>
  </si>
  <si>
    <t>Site en refonte</t>
  </si>
  <si>
    <t>www.sanarysurmer.com</t>
  </si>
  <si>
    <t>http://www.toulon.com</t>
  </si>
  <si>
    <t>archives.ville-bollene.fr</t>
  </si>
  <si>
    <t>www.cavaillon.com/archives-presentation.html</t>
  </si>
  <si>
    <t>islesurlasorgue.fr/</t>
  </si>
  <si>
    <t>http://www.ville-orange.fr</t>
  </si>
  <si>
    <t>www.lechateaudolonne.fr</t>
  </si>
  <si>
    <t>http://www.lessablesdolonne.fr/patrimoine/archives-municipales/</t>
  </si>
  <si>
    <t>www.olonnesurmer.fr</t>
  </si>
  <si>
    <t>www.ville-chatellerault.fr</t>
  </si>
  <si>
    <t>http//www.ville-limoges.fr</t>
  </si>
  <si>
    <t>www,epinal,fr (rubrique: démarches administratives)</t>
  </si>
  <si>
    <t>www.remiremont.fr/archives</t>
  </si>
  <si>
    <t>www.auxerre.com</t>
  </si>
  <si>
    <t>ville-sens.fr</t>
  </si>
  <si>
    <t>www.agglo-evry.fr/La-Communaute-d-agglomération/Histoire-et-Documentation</t>
  </si>
  <si>
    <t>mairie-corbeil-essonnes.fr</t>
  </si>
  <si>
    <t>www.ville-massy.fr/09_fo/_page.php?gab=1121</t>
  </si>
  <si>
    <t>www.savigny.org</t>
  </si>
  <si>
    <t>yerres.fr</t>
  </si>
  <si>
    <t>http://www.asnieres-sur-seine.fr/Culture/Archives-de-la-ville</t>
  </si>
  <si>
    <t>www.bois-colombes.com/decouvrir/histoire.php</t>
  </si>
  <si>
    <t>www.boulognebillancourt.com</t>
  </si>
  <si>
    <t>HTTP//:archives.chatenay-malabry.fr</t>
  </si>
  <si>
    <t>ville.chatillon.fr</t>
  </si>
  <si>
    <t>www.ville-chaville.fr</t>
  </si>
  <si>
    <t>http://www.colombes.fr/patrimoine-historique/les-archives-et-leurs-tresors-744.html</t>
  </si>
  <si>
    <t>www.fontenay-aux-roses.fr/decouvrir-la-ville/histoire-et-patrimoine/</t>
  </si>
  <si>
    <t>www,ville-gennevilliers,fr</t>
  </si>
  <si>
    <t>www.plessis-robinson.com</t>
  </si>
  <si>
    <t>www.meudon.fr/patrimoine-historique/archives-municipales-316.html</t>
  </si>
  <si>
    <t>www.ville-neuillysurseine.fr</t>
  </si>
  <si>
    <t>www.puteaux.fr</t>
  </si>
  <si>
    <t>http://archives.mairie-rueilmalmaison.fr/</t>
  </si>
  <si>
    <t>stcloud.gestform.com/index.php</t>
  </si>
  <si>
    <t>http://stcloud.gestform.com/index.php</t>
  </si>
  <si>
    <t>www.ville-sevres.fr</t>
  </si>
  <si>
    <t>www.suresnes.fr/Decouvrir-Suresnes/Patrimoine/Archives</t>
  </si>
  <si>
    <t>www.ville-vanves.fr</t>
  </si>
  <si>
    <t>www.aulnay-sous-bois.com</t>
  </si>
  <si>
    <t>www.bobigny.fr</t>
  </si>
  <si>
    <t>ville-dugny.fr</t>
  </si>
  <si>
    <t xml:space="preserve">www.noisylegrand.fr, rubrique "Découvrir la ville", </t>
  </si>
  <si>
    <t>www.mediarchives.saint-ouen.fr</t>
  </si>
  <si>
    <t>www.champigny94.fr/infos-ville/archives-communales,html</t>
  </si>
  <si>
    <t>www.choisyleroi.fr</t>
  </si>
  <si>
    <t>www.fonds-thorez.ivry94.fr</t>
  </si>
  <si>
    <t>www.maisons-alfort.fr</t>
  </si>
  <si>
    <t>http://www.ville-nogentsurmarne.fr/culture-et-loisirs/lieux-culturels/archives-municipales.html</t>
  </si>
  <si>
    <t>www.saint-maur.com</t>
  </si>
  <si>
    <t>www.ville-saint-maurice.com/</t>
  </si>
  <si>
    <t>www.villejuif.fr</t>
  </si>
  <si>
    <t>www.vitry94.fr/demarches-en-ligne-et-services</t>
  </si>
  <si>
    <t>www.argenteuil.fr/16-les-archives.htm</t>
  </si>
  <si>
    <t>www.ville-cormeilles95.fr/Votre-mairie/Les-archives-municipales</t>
  </si>
  <si>
    <t>www.eaubonne.fr/Decouvrez la ville/Archives-municipales</t>
  </si>
  <si>
    <t>www.ville-gonesse,fr, rubrique culture</t>
  </si>
  <si>
    <t>archives.ville-pontoise.fr:2487/</t>
  </si>
  <si>
    <t>www.ville-saintgratien.fr</t>
  </si>
  <si>
    <t>www.ville-saintouenlaumone.fr</t>
  </si>
  <si>
    <t>www.ville-sannois.fr découvrir la ville</t>
  </si>
  <si>
    <t>http/baie-mahault</t>
  </si>
  <si>
    <t>Moyenne</t>
  </si>
  <si>
    <t>Minimum</t>
  </si>
  <si>
    <t>Maximum</t>
  </si>
  <si>
    <t>8- Communication</t>
  </si>
  <si>
    <t>Lecteurs (personnes physiques inscrites)</t>
  </si>
  <si>
    <t>dont généalogistes</t>
  </si>
  <si>
    <t>(en %)</t>
  </si>
  <si>
    <t>dont chercheurs/scientifiques</t>
  </si>
  <si>
    <t>dont recherches individuelles/administratives</t>
  </si>
  <si>
    <t>Accès à la salle de lecture (séances de travail)</t>
  </si>
  <si>
    <t>Estimation du nombre de séances dans les espaces numériques en salle de lecture</t>
  </si>
  <si>
    <t>Communi-cations</t>
  </si>
  <si>
    <t>Recherches par corres-pondance</t>
  </si>
  <si>
    <t>Demandes de dérogation instruites</t>
  </si>
  <si>
    <t>Articles accordés</t>
  </si>
  <si>
    <t>non comptabilisé</t>
  </si>
  <si>
    <t>Communauté d’agglomération du Soissonnais</t>
  </si>
  <si>
    <t>218 seances</t>
  </si>
  <si>
    <t>322 seances</t>
  </si>
  <si>
    <t>509 seances</t>
  </si>
  <si>
    <t>2/jour</t>
  </si>
  <si>
    <t>9- Consultation en ligne</t>
  </si>
  <si>
    <t>10- Action culturelle et scientifique</t>
  </si>
  <si>
    <t>Pages et images vues</t>
  </si>
  <si>
    <t>Visites sur le site internet (nombre de connexions)</t>
  </si>
  <si>
    <t>Visiteurs uniques</t>
  </si>
  <si>
    <t>Expositions aux Archives municipales</t>
  </si>
  <si>
    <t>Le cas échéant, nombre de visiteurs hors scolaires</t>
  </si>
  <si>
    <t>Le cas échéant, nombre de visiteurs scolaires</t>
  </si>
  <si>
    <t>Expositions réalisées en collaboration avec d'autres services</t>
  </si>
  <si>
    <t>Expositions itinérantes créées dans l’année</t>
  </si>
  <si>
    <t>Expositions virtuelles sur le site internet</t>
  </si>
  <si>
    <t xml:space="preserve">Lectures, conférences, spectacles </t>
  </si>
  <si>
    <t>Scolaires accueillis</t>
  </si>
  <si>
    <t>Public des conférences, lectures et autres</t>
  </si>
  <si>
    <t>NON</t>
  </si>
  <si>
    <t>en cours</t>
  </si>
  <si>
    <t>voir Brest ville</t>
  </si>
  <si>
    <t>?</t>
  </si>
  <si>
    <t>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</si>
</sst>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0"/>
    <numFmt numFmtId="166" formatCode="#,##0"/>
    <numFmt numFmtId="167" formatCode="#,##0.00\ [$€-40C];[RED]\-#,##0.00\ [$€-40C]"/>
    <numFmt numFmtId="168" formatCode="#,##0.00"/>
    <numFmt numFmtId="169" formatCode="0%"/>
    <numFmt numFmtId="170" formatCode="0.00"/>
    <numFmt numFmtId="171" formatCode="DD/MM/YY"/>
  </numFmts>
  <fonts count="33">
    <font>
      <sz val="10"/>
      <name val="Tahoma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color indexed="9"/>
      <name val="Arial"/>
      <family val="2"/>
    </font>
    <font>
      <sz val="9"/>
      <color indexed="24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20" borderId="1" applyNumberFormat="0" applyAlignment="0" applyProtection="0"/>
    <xf numFmtId="164" fontId="6" fillId="0" borderId="2" applyNumberFormat="0" applyFill="0" applyAlignment="0" applyProtection="0"/>
    <xf numFmtId="164" fontId="0" fillId="21" borderId="3" applyNumberFormat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130">
    <xf numFmtId="164" fontId="0" fillId="0" borderId="0" xfId="0" applyAlignment="1">
      <alignment/>
    </xf>
    <xf numFmtId="165" fontId="19" fillId="0" borderId="0" xfId="0" applyNumberFormat="1" applyFont="1" applyAlignment="1">
      <alignment horizontal="center" vertical="top"/>
    </xf>
    <xf numFmtId="164" fontId="19" fillId="0" borderId="0" xfId="0" applyFont="1" applyAlignment="1">
      <alignment vertical="top"/>
    </xf>
    <xf numFmtId="166" fontId="20" fillId="0" borderId="0" xfId="0" applyNumberFormat="1" applyFont="1" applyAlignment="1">
      <alignment vertical="top"/>
    </xf>
    <xf numFmtId="164" fontId="19" fillId="0" borderId="0" xfId="0" applyFont="1" applyAlignment="1">
      <alignment horizontal="center" vertical="top"/>
    </xf>
    <xf numFmtId="164" fontId="19" fillId="0" borderId="0" xfId="0" applyFont="1" applyAlignment="1">
      <alignment vertical="top" wrapText="1"/>
    </xf>
    <xf numFmtId="167" fontId="19" fillId="0" borderId="0" xfId="0" applyNumberFormat="1" applyFont="1" applyAlignment="1">
      <alignment vertical="top"/>
    </xf>
    <xf numFmtId="165" fontId="21" fillId="24" borderId="10" xfId="0" applyNumberFormat="1" applyFont="1" applyFill="1" applyBorder="1" applyAlignment="1">
      <alignment horizontal="center" vertical="center" wrapText="1"/>
    </xf>
    <xf numFmtId="164" fontId="21" fillId="24" borderId="10" xfId="0" applyFont="1" applyFill="1" applyBorder="1" applyAlignment="1">
      <alignment horizontal="center" vertical="center" wrapText="1"/>
    </xf>
    <xf numFmtId="164" fontId="22" fillId="24" borderId="10" xfId="0" applyFont="1" applyFill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7" fontId="21" fillId="24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top"/>
    </xf>
    <xf numFmtId="164" fontId="19" fillId="6" borderId="10" xfId="0" applyFont="1" applyFill="1" applyBorder="1" applyAlignment="1">
      <alignment vertical="top"/>
    </xf>
    <xf numFmtId="166" fontId="20" fillId="0" borderId="10" xfId="0" applyNumberFormat="1" applyFont="1" applyBorder="1" applyAlignment="1">
      <alignment vertical="top"/>
    </xf>
    <xf numFmtId="164" fontId="19" fillId="0" borderId="10" xfId="0" applyFont="1" applyBorder="1" applyAlignment="1">
      <alignment horizontal="center" vertical="top"/>
    </xf>
    <xf numFmtId="164" fontId="23" fillId="0" borderId="10" xfId="0" applyFont="1" applyBorder="1" applyAlignment="1">
      <alignment vertical="top" wrapText="1"/>
    </xf>
    <xf numFmtId="164" fontId="19" fillId="0" borderId="10" xfId="0" applyFont="1" applyBorder="1" applyAlignment="1">
      <alignment vertical="top"/>
    </xf>
    <xf numFmtId="167" fontId="20" fillId="0" borderId="10" xfId="0" applyNumberFormat="1" applyFont="1" applyBorder="1" applyAlignment="1">
      <alignment horizontal="right" vertical="top"/>
    </xf>
    <xf numFmtId="167" fontId="19" fillId="0" borderId="10" xfId="0" applyNumberFormat="1" applyFont="1" applyBorder="1" applyAlignment="1">
      <alignment horizontal="right" vertical="top"/>
    </xf>
    <xf numFmtId="164" fontId="20" fillId="0" borderId="10" xfId="0" applyFont="1" applyBorder="1" applyAlignment="1">
      <alignment horizontal="center" vertical="top"/>
    </xf>
    <xf numFmtId="167" fontId="19" fillId="0" borderId="10" xfId="0" applyNumberFormat="1" applyFont="1" applyBorder="1" applyAlignment="1">
      <alignment vertical="top"/>
    </xf>
    <xf numFmtId="164" fontId="20" fillId="0" borderId="10" xfId="0" applyFont="1" applyFill="1" applyBorder="1" applyAlignment="1">
      <alignment horizontal="right" vertical="top"/>
    </xf>
    <xf numFmtId="164" fontId="19" fillId="25" borderId="10" xfId="0" applyNumberFormat="1" applyFont="1" applyFill="1" applyBorder="1" applyAlignment="1">
      <alignment vertical="top"/>
    </xf>
    <xf numFmtId="166" fontId="20" fillId="0" borderId="10" xfId="0" applyNumberFormat="1" applyFont="1" applyFill="1" applyBorder="1" applyAlignment="1">
      <alignment vertical="top"/>
    </xf>
    <xf numFmtId="166" fontId="20" fillId="25" borderId="10" xfId="0" applyNumberFormat="1" applyFont="1" applyFill="1" applyBorder="1" applyAlignment="1">
      <alignment vertical="top"/>
    </xf>
    <xf numFmtId="164" fontId="20" fillId="0" borderId="10" xfId="0" applyFont="1" applyBorder="1" applyAlignment="1">
      <alignment vertical="top"/>
    </xf>
    <xf numFmtId="167" fontId="19" fillId="0" borderId="10" xfId="0" applyNumberFormat="1" applyFont="1" applyFill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19" fillId="6" borderId="10" xfId="0" applyFont="1" applyFill="1" applyBorder="1" applyAlignment="1">
      <alignment/>
    </xf>
    <xf numFmtId="164" fontId="24" fillId="0" borderId="10" xfId="0" applyFont="1" applyFill="1" applyBorder="1" applyAlignment="1">
      <alignment vertical="top"/>
    </xf>
    <xf numFmtId="164" fontId="19" fillId="0" borderId="10" xfId="0" applyFont="1" applyBorder="1" applyAlignment="1">
      <alignment vertical="top" wrapText="1"/>
    </xf>
    <xf numFmtId="167" fontId="19" fillId="0" borderId="10" xfId="0" applyNumberFormat="1" applyFont="1" applyBorder="1" applyAlignment="1">
      <alignment vertical="top" wrapText="1"/>
    </xf>
    <xf numFmtId="166" fontId="24" fillId="0" borderId="10" xfId="0" applyNumberFormat="1" applyFont="1" applyFill="1" applyBorder="1" applyAlignment="1">
      <alignment vertical="top"/>
    </xf>
    <xf numFmtId="164" fontId="25" fillId="0" borderId="10" xfId="0" applyFont="1" applyBorder="1" applyAlignment="1">
      <alignment vertical="top" wrapText="1"/>
    </xf>
    <xf numFmtId="165" fontId="26" fillId="0" borderId="10" xfId="0" applyNumberFormat="1" applyFont="1" applyBorder="1" applyAlignment="1">
      <alignment horizontal="center" vertical="top"/>
    </xf>
    <xf numFmtId="166" fontId="27" fillId="0" borderId="10" xfId="0" applyNumberFormat="1" applyFont="1" applyBorder="1" applyAlignment="1">
      <alignment horizontal="right" vertical="top" wrapText="1"/>
    </xf>
    <xf numFmtId="164" fontId="27" fillId="0" borderId="10" xfId="0" applyFont="1" applyBorder="1" applyAlignment="1">
      <alignment vertical="top"/>
    </xf>
    <xf numFmtId="167" fontId="27" fillId="0" borderId="10" xfId="0" applyNumberFormat="1" applyFont="1" applyBorder="1" applyAlignment="1">
      <alignment vertical="top"/>
    </xf>
    <xf numFmtId="164" fontId="26" fillId="0" borderId="0" xfId="0" applyFont="1" applyAlignment="1">
      <alignment vertical="top"/>
    </xf>
    <xf numFmtId="166" fontId="28" fillId="0" borderId="10" xfId="0" applyNumberFormat="1" applyFont="1" applyBorder="1" applyAlignment="1">
      <alignment horizontal="right" vertical="top" wrapText="1"/>
    </xf>
    <xf numFmtId="164" fontId="25" fillId="0" borderId="10" xfId="0" applyFont="1" applyBorder="1" applyAlignment="1">
      <alignment vertical="top"/>
    </xf>
    <xf numFmtId="167" fontId="25" fillId="0" borderId="10" xfId="0" applyNumberFormat="1" applyFont="1" applyBorder="1" applyAlignment="1">
      <alignment vertical="top"/>
    </xf>
    <xf numFmtId="167" fontId="23" fillId="0" borderId="10" xfId="0" applyNumberFormat="1" applyFont="1" applyBorder="1" applyAlignment="1">
      <alignment vertical="top"/>
    </xf>
    <xf numFmtId="165" fontId="19" fillId="0" borderId="0" xfId="0" applyNumberFormat="1" applyFont="1" applyAlignment="1">
      <alignment horizontal="center"/>
    </xf>
    <xf numFmtId="164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4" fontId="19" fillId="0" borderId="0" xfId="0" applyFont="1" applyAlignment="1">
      <alignment horizontal="center"/>
    </xf>
    <xf numFmtId="165" fontId="29" fillId="24" borderId="10" xfId="0" applyNumberFormat="1" applyFont="1" applyFill="1" applyBorder="1" applyAlignment="1">
      <alignment horizontal="center" wrapText="1"/>
    </xf>
    <xf numFmtId="164" fontId="29" fillId="24" borderId="10" xfId="0" applyFont="1" applyFill="1" applyBorder="1" applyAlignment="1">
      <alignment horizontal="center" wrapText="1"/>
    </xf>
    <xf numFmtId="164" fontId="26" fillId="0" borderId="0" xfId="0" applyFont="1" applyAlignment="1">
      <alignment horizontal="center" wrapText="1"/>
    </xf>
    <xf numFmtId="164" fontId="21" fillId="24" borderId="10" xfId="0" applyFont="1" applyFill="1" applyBorder="1" applyAlignment="1">
      <alignment horizontal="center" wrapText="1"/>
    </xf>
    <xf numFmtId="168" fontId="21" fillId="24" borderId="10" xfId="0" applyNumberFormat="1" applyFont="1" applyFill="1" applyBorder="1" applyAlignment="1">
      <alignment horizontal="center" wrapText="1"/>
    </xf>
    <xf numFmtId="166" fontId="21" fillId="24" borderId="10" xfId="0" applyNumberFormat="1" applyFont="1" applyFill="1" applyBorder="1" applyAlignment="1">
      <alignment horizontal="center" wrapText="1"/>
    </xf>
    <xf numFmtId="164" fontId="19" fillId="0" borderId="0" xfId="0" applyFont="1" applyAlignment="1">
      <alignment horizontal="center" wrapText="1"/>
    </xf>
    <xf numFmtId="164" fontId="19" fillId="0" borderId="10" xfId="0" applyFont="1" applyBorder="1" applyAlignment="1">
      <alignment/>
    </xf>
    <xf numFmtId="168" fontId="19" fillId="0" borderId="10" xfId="0" applyNumberFormat="1" applyFont="1" applyBorder="1" applyAlignment="1">
      <alignment/>
    </xf>
    <xf numFmtId="166" fontId="19" fillId="0" borderId="10" xfId="0" applyNumberFormat="1" applyFont="1" applyBorder="1" applyAlignment="1">
      <alignment/>
    </xf>
    <xf numFmtId="164" fontId="19" fillId="0" borderId="10" xfId="0" applyFont="1" applyBorder="1" applyAlignment="1">
      <alignment horizontal="center"/>
    </xf>
    <xf numFmtId="168" fontId="2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164" fontId="30" fillId="0" borderId="10" xfId="0" applyFont="1" applyBorder="1" applyAlignment="1">
      <alignment/>
    </xf>
    <xf numFmtId="164" fontId="19" fillId="0" borderId="10" xfId="0" applyNumberFormat="1" applyFont="1" applyFill="1" applyBorder="1" applyAlignment="1">
      <alignment/>
    </xf>
    <xf numFmtId="168" fontId="19" fillId="0" borderId="10" xfId="0" applyNumberFormat="1" applyFont="1" applyBorder="1" applyAlignment="1">
      <alignment horizontal="right" wrapText="1"/>
    </xf>
    <xf numFmtId="166" fontId="19" fillId="25" borderId="10" xfId="0" applyNumberFormat="1" applyFont="1" applyFill="1" applyBorder="1" applyAlignment="1">
      <alignment/>
    </xf>
    <xf numFmtId="164" fontId="19" fillId="25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 applyAlignment="1">
      <alignment/>
    </xf>
    <xf numFmtId="164" fontId="20" fillId="0" borderId="10" xfId="0" applyFont="1" applyBorder="1" applyAlignment="1">
      <alignment horizontal="right"/>
    </xf>
    <xf numFmtId="164" fontId="19" fillId="0" borderId="10" xfId="0" applyFont="1" applyBorder="1" applyAlignment="1">
      <alignment horizontal="right"/>
    </xf>
    <xf numFmtId="168" fontId="19" fillId="25" borderId="10" xfId="0" applyNumberFormat="1" applyFont="1" applyFill="1" applyBorder="1" applyAlignment="1">
      <alignment/>
    </xf>
    <xf numFmtId="164" fontId="19" fillId="25" borderId="10" xfId="0" applyNumberFormat="1" applyFont="1" applyFill="1" applyBorder="1" applyAlignment="1">
      <alignment/>
    </xf>
    <xf numFmtId="168" fontId="20" fillId="0" borderId="10" xfId="0" applyNumberFormat="1" applyFont="1" applyFill="1" applyBorder="1" applyAlignment="1">
      <alignment horizontal="right"/>
    </xf>
    <xf numFmtId="164" fontId="24" fillId="0" borderId="10" xfId="0" applyNumberFormat="1" applyFont="1" applyFill="1" applyBorder="1" applyAlignment="1">
      <alignment/>
    </xf>
    <xf numFmtId="166" fontId="20" fillId="0" borderId="10" xfId="0" applyNumberFormat="1" applyFont="1" applyBorder="1" applyAlignment="1">
      <alignment horizontal="right"/>
    </xf>
    <xf numFmtId="168" fontId="19" fillId="0" borderId="10" xfId="0" applyNumberFormat="1" applyFont="1" applyFill="1" applyBorder="1" applyAlignment="1">
      <alignment/>
    </xf>
    <xf numFmtId="164" fontId="19" fillId="0" borderId="10" xfId="0" applyFont="1" applyFill="1" applyBorder="1" applyAlignment="1">
      <alignment/>
    </xf>
    <xf numFmtId="164" fontId="20" fillId="0" borderId="10" xfId="0" applyFont="1" applyFill="1" applyBorder="1" applyAlignment="1">
      <alignment horizontal="right"/>
    </xf>
    <xf numFmtId="165" fontId="26" fillId="0" borderId="10" xfId="0" applyNumberFormat="1" applyFont="1" applyBorder="1" applyAlignment="1">
      <alignment horizontal="center"/>
    </xf>
    <xf numFmtId="164" fontId="26" fillId="0" borderId="10" xfId="0" applyFont="1" applyBorder="1" applyAlignment="1">
      <alignment/>
    </xf>
    <xf numFmtId="168" fontId="26" fillId="0" borderId="10" xfId="0" applyNumberFormat="1" applyFont="1" applyBorder="1" applyAlignment="1">
      <alignment/>
    </xf>
    <xf numFmtId="166" fontId="26" fillId="0" borderId="10" xfId="0" applyNumberFormat="1" applyFont="1" applyBorder="1" applyAlignment="1">
      <alignment/>
    </xf>
    <xf numFmtId="164" fontId="26" fillId="0" borderId="10" xfId="0" applyFont="1" applyBorder="1" applyAlignment="1">
      <alignment horizontal="center"/>
    </xf>
    <xf numFmtId="164" fontId="26" fillId="0" borderId="0" xfId="0" applyFont="1" applyAlignment="1">
      <alignment/>
    </xf>
    <xf numFmtId="165" fontId="19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/>
    </xf>
    <xf numFmtId="168" fontId="20" fillId="0" borderId="10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164" fontId="20" fillId="0" borderId="10" xfId="0" applyFont="1" applyBorder="1" applyAlignment="1">
      <alignment horizontal="center"/>
    </xf>
    <xf numFmtId="169" fontId="19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9" fontId="29" fillId="24" borderId="10" xfId="0" applyNumberFormat="1" applyFont="1" applyFill="1" applyBorder="1" applyAlignment="1">
      <alignment horizontal="center" wrapText="1"/>
    </xf>
    <xf numFmtId="169" fontId="21" fillId="24" borderId="10" xfId="0" applyNumberFormat="1" applyFont="1" applyFill="1" applyBorder="1" applyAlignment="1">
      <alignment horizontal="center" wrapText="1"/>
    </xf>
    <xf numFmtId="167" fontId="21" fillId="24" borderId="10" xfId="0" applyNumberFormat="1" applyFont="1" applyFill="1" applyBorder="1" applyAlignment="1">
      <alignment horizontal="center" wrapText="1"/>
    </xf>
    <xf numFmtId="169" fontId="19" fillId="0" borderId="10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  <xf numFmtId="170" fontId="19" fillId="0" borderId="10" xfId="0" applyNumberFormat="1" applyFont="1" applyBorder="1" applyAlignment="1">
      <alignment/>
    </xf>
    <xf numFmtId="169" fontId="19" fillId="0" borderId="10" xfId="0" applyNumberFormat="1" applyFont="1" applyFill="1" applyBorder="1" applyAlignment="1">
      <alignment horizontal="right"/>
    </xf>
    <xf numFmtId="168" fontId="19" fillId="0" borderId="10" xfId="0" applyNumberFormat="1" applyFont="1" applyFill="1" applyBorder="1" applyAlignment="1">
      <alignment horizontal="right"/>
    </xf>
    <xf numFmtId="169" fontId="19" fillId="0" borderId="10" xfId="0" applyNumberFormat="1" applyFont="1" applyFill="1" applyBorder="1" applyAlignment="1">
      <alignment/>
    </xf>
    <xf numFmtId="169" fontId="19" fillId="0" borderId="10" xfId="0" applyNumberFormat="1" applyFont="1" applyBorder="1" applyAlignment="1">
      <alignment horizontal="right"/>
    </xf>
    <xf numFmtId="169" fontId="19" fillId="25" borderId="10" xfId="0" applyNumberFormat="1" applyFont="1" applyFill="1" applyBorder="1" applyAlignment="1">
      <alignment/>
    </xf>
    <xf numFmtId="164" fontId="19" fillId="0" borderId="10" xfId="0" applyFont="1" applyFill="1" applyBorder="1" applyAlignment="1">
      <alignment horizontal="right"/>
    </xf>
    <xf numFmtId="169" fontId="20" fillId="0" borderId="10" xfId="0" applyNumberFormat="1" applyFont="1" applyBorder="1" applyAlignment="1">
      <alignment horizontal="right"/>
    </xf>
    <xf numFmtId="169" fontId="24" fillId="0" borderId="10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 horizontal="right"/>
    </xf>
    <xf numFmtId="164" fontId="31" fillId="0" borderId="10" xfId="0" applyFont="1" applyBorder="1" applyAlignment="1">
      <alignment horizontal="right"/>
    </xf>
    <xf numFmtId="169" fontId="26" fillId="0" borderId="10" xfId="0" applyNumberFormat="1" applyFont="1" applyBorder="1" applyAlignment="1">
      <alignment horizontal="right"/>
    </xf>
    <xf numFmtId="167" fontId="26" fillId="0" borderId="10" xfId="0" applyNumberFormat="1" applyFont="1" applyBorder="1" applyAlignment="1">
      <alignment/>
    </xf>
    <xf numFmtId="167" fontId="20" fillId="0" borderId="10" xfId="0" applyNumberFormat="1" applyFont="1" applyBorder="1" applyAlignment="1">
      <alignment/>
    </xf>
    <xf numFmtId="168" fontId="29" fillId="24" borderId="10" xfId="0" applyNumberFormat="1" applyFont="1" applyFill="1" applyBorder="1" applyAlignment="1">
      <alignment horizontal="center" wrapText="1"/>
    </xf>
    <xf numFmtId="168" fontId="24" fillId="0" borderId="10" xfId="0" applyNumberFormat="1" applyFont="1" applyFill="1" applyBorder="1" applyAlignment="1">
      <alignment horizontal="right"/>
    </xf>
    <xf numFmtId="169" fontId="24" fillId="0" borderId="10" xfId="0" applyNumberFormat="1" applyFont="1" applyFill="1" applyBorder="1" applyAlignment="1">
      <alignment horizontal="right"/>
    </xf>
    <xf numFmtId="168" fontId="19" fillId="25" borderId="10" xfId="0" applyNumberFormat="1" applyFont="1" applyFill="1" applyBorder="1" applyAlignment="1">
      <alignment horizontal="right"/>
    </xf>
    <xf numFmtId="166" fontId="20" fillId="0" borderId="0" xfId="0" applyNumberFormat="1" applyFont="1" applyAlignment="1">
      <alignment horizontal="right"/>
    </xf>
    <xf numFmtId="166" fontId="29" fillId="24" borderId="10" xfId="0" applyNumberFormat="1" applyFont="1" applyFill="1" applyBorder="1" applyAlignment="1">
      <alignment horizontal="center" wrapText="1"/>
    </xf>
    <xf numFmtId="166" fontId="19" fillId="0" borderId="10" xfId="0" applyNumberFormat="1" applyFont="1" applyFill="1" applyBorder="1" applyAlignment="1">
      <alignment horizontal="right"/>
    </xf>
    <xf numFmtId="166" fontId="20" fillId="0" borderId="10" xfId="0" applyNumberFormat="1" applyFont="1" applyFill="1" applyBorder="1" applyAlignment="1">
      <alignment horizontal="right"/>
    </xf>
    <xf numFmtId="166" fontId="19" fillId="25" borderId="10" xfId="0" applyNumberFormat="1" applyFont="1" applyFill="1" applyBorder="1" applyAlignment="1">
      <alignment horizontal="right"/>
    </xf>
    <xf numFmtId="166" fontId="19" fillId="0" borderId="10" xfId="0" applyNumberFormat="1" applyFont="1" applyBorder="1" applyAlignment="1">
      <alignment horizontal="right"/>
    </xf>
    <xf numFmtId="166" fontId="24" fillId="0" borderId="10" xfId="0" applyNumberFormat="1" applyFont="1" applyFill="1" applyBorder="1" applyAlignment="1">
      <alignment horizontal="right"/>
    </xf>
    <xf numFmtId="166" fontId="24" fillId="25" borderId="10" xfId="0" applyNumberFormat="1" applyFont="1" applyFill="1" applyBorder="1" applyAlignment="1">
      <alignment horizontal="right"/>
    </xf>
    <xf numFmtId="164" fontId="21" fillId="24" borderId="10" xfId="0" applyFont="1" applyFill="1" applyBorder="1" applyAlignment="1">
      <alignment horizontal="center" textRotation="90" wrapText="1"/>
    </xf>
    <xf numFmtId="171" fontId="19" fillId="0" borderId="10" xfId="0" applyNumberFormat="1" applyFont="1" applyBorder="1" applyAlignment="1">
      <alignment/>
    </xf>
    <xf numFmtId="164" fontId="32" fillId="0" borderId="10" xfId="0" applyFont="1" applyBorder="1" applyAlignment="1">
      <alignment/>
    </xf>
    <xf numFmtId="164" fontId="19" fillId="0" borderId="10" xfId="0" applyFont="1" applyBorder="1" applyAlignment="1">
      <alignment wrapText="1"/>
    </xf>
    <xf numFmtId="169" fontId="19" fillId="0" borderId="10" xfId="0" applyNumberFormat="1" applyFont="1" applyBorder="1" applyAlignment="1">
      <alignment horizontal="center"/>
    </xf>
    <xf numFmtId="164" fontId="26" fillId="0" borderId="10" xfId="0" applyFont="1" applyBorder="1" applyAlignment="1">
      <alignment horizontal="right"/>
    </xf>
    <xf numFmtId="166" fontId="21" fillId="24" borderId="10" xfId="0" applyNumberFormat="1" applyFont="1" applyFill="1" applyBorder="1" applyAlignment="1">
      <alignment horizontal="center" textRotation="90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98A8A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ille-chaville.f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1"/>
  <sheetViews>
    <sheetView workbookViewId="0" topLeftCell="F1">
      <pane ySplit="2" topLeftCell="A169" activePane="bottomLeft" state="frozen"/>
      <selection pane="topLeft" activeCell="F1" sqref="F1"/>
      <selection pane="bottomLeft" activeCell="K177" sqref="F177:N177"/>
    </sheetView>
  </sheetViews>
  <sheetFormatPr defaultColWidth="12.57421875" defaultRowHeight="12.75"/>
  <cols>
    <col min="1" max="1" width="5.57421875" style="1" customWidth="1"/>
    <col min="2" max="2" width="21.140625" style="2" customWidth="1"/>
    <col min="3" max="3" width="9.8515625" style="3" customWidth="1"/>
    <col min="4" max="4" width="11.7109375" style="4" customWidth="1"/>
    <col min="5" max="5" width="27.7109375" style="5" customWidth="1"/>
    <col min="6" max="7" width="8.8515625" style="2" customWidth="1"/>
    <col min="8" max="8" width="12.421875" style="6" customWidth="1"/>
    <col min="9" max="9" width="12.140625" style="6" customWidth="1"/>
    <col min="10" max="11" width="11.8515625" style="6" customWidth="1"/>
    <col min="12" max="16384" width="11.8515625" style="2" customWidth="1"/>
  </cols>
  <sheetData>
    <row r="1" spans="1:11" s="10" customFormat="1" ht="13.5" customHeight="1">
      <c r="A1" s="7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8" t="s">
        <v>5</v>
      </c>
      <c r="G1" s="8"/>
      <c r="H1" s="8"/>
      <c r="I1" s="8"/>
      <c r="J1" s="8"/>
      <c r="K1" s="8"/>
    </row>
    <row r="2" spans="1:11" s="10" customFormat="1" ht="49.5" customHeight="1">
      <c r="A2" s="7"/>
      <c r="B2" s="8"/>
      <c r="C2" s="9"/>
      <c r="D2" s="8"/>
      <c r="E2" s="8"/>
      <c r="F2" s="8" t="s">
        <v>6</v>
      </c>
      <c r="G2" s="8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pans="1:11" ht="21.75">
      <c r="A3" s="12">
        <v>1</v>
      </c>
      <c r="B3" s="13" t="s">
        <v>12</v>
      </c>
      <c r="C3" s="14">
        <v>13804</v>
      </c>
      <c r="D3" s="15" t="s">
        <v>13</v>
      </c>
      <c r="E3" s="16" t="s">
        <v>14</v>
      </c>
      <c r="F3" s="17">
        <v>1</v>
      </c>
      <c r="G3" s="17">
        <v>0.4</v>
      </c>
      <c r="H3" s="18" t="s">
        <v>15</v>
      </c>
      <c r="I3" s="18" t="s">
        <v>15</v>
      </c>
      <c r="J3" s="18" t="s">
        <v>15</v>
      </c>
      <c r="K3" s="18" t="s">
        <v>15</v>
      </c>
    </row>
    <row r="4" spans="1:11" ht="12.75">
      <c r="A4" s="12">
        <v>1</v>
      </c>
      <c r="B4" s="13" t="s">
        <v>16</v>
      </c>
      <c r="C4" s="14">
        <v>41683</v>
      </c>
      <c r="D4" s="15" t="s">
        <v>17</v>
      </c>
      <c r="E4" s="16"/>
      <c r="F4" s="17">
        <v>5</v>
      </c>
      <c r="G4" s="17">
        <v>2.9</v>
      </c>
      <c r="H4" s="19">
        <v>1730</v>
      </c>
      <c r="I4" s="19">
        <v>11287</v>
      </c>
      <c r="J4" s="19">
        <v>3100</v>
      </c>
      <c r="K4" s="19">
        <v>2996</v>
      </c>
    </row>
    <row r="5" spans="1:11" ht="12.75">
      <c r="A5" s="12">
        <v>2</v>
      </c>
      <c r="B5" s="13" t="s">
        <v>18</v>
      </c>
      <c r="C5" s="14">
        <v>53241</v>
      </c>
      <c r="D5" s="20" t="s">
        <v>19</v>
      </c>
      <c r="E5" s="16"/>
      <c r="F5" s="17">
        <v>1</v>
      </c>
      <c r="G5" s="17">
        <v>1</v>
      </c>
      <c r="H5" s="18" t="s">
        <v>15</v>
      </c>
      <c r="I5" s="18" t="s">
        <v>15</v>
      </c>
      <c r="J5" s="18" t="s">
        <v>15</v>
      </c>
      <c r="K5" s="18" t="s">
        <v>15</v>
      </c>
    </row>
    <row r="6" spans="1:11" ht="12.75">
      <c r="A6" s="12">
        <v>2</v>
      </c>
      <c r="B6" s="13" t="s">
        <v>20</v>
      </c>
      <c r="C6" s="14">
        <v>55971</v>
      </c>
      <c r="D6" s="15" t="s">
        <v>13</v>
      </c>
      <c r="E6" s="16" t="s">
        <v>21</v>
      </c>
      <c r="F6" s="17">
        <v>4</v>
      </c>
      <c r="G6" s="17">
        <v>3.8</v>
      </c>
      <c r="H6" s="21">
        <v>5000</v>
      </c>
      <c r="I6" s="22" t="s">
        <v>15</v>
      </c>
      <c r="J6" s="21">
        <v>3000</v>
      </c>
      <c r="K6" s="22" t="s">
        <v>15</v>
      </c>
    </row>
    <row r="7" spans="1:11" ht="12.75">
      <c r="A7" s="12">
        <v>2</v>
      </c>
      <c r="B7" s="13" t="s">
        <v>22</v>
      </c>
      <c r="C7" s="14">
        <v>29846</v>
      </c>
      <c r="D7" s="15" t="s">
        <v>13</v>
      </c>
      <c r="E7" s="16" t="s">
        <v>18</v>
      </c>
      <c r="F7" s="23">
        <v>3</v>
      </c>
      <c r="G7" s="23">
        <v>2.6</v>
      </c>
      <c r="H7" s="21">
        <v>4626</v>
      </c>
      <c r="I7" s="21">
        <v>960.3</v>
      </c>
      <c r="J7" s="21">
        <v>0</v>
      </c>
      <c r="K7" s="21">
        <v>0</v>
      </c>
    </row>
    <row r="8" spans="1:11" ht="12.75">
      <c r="A8" s="12">
        <v>3</v>
      </c>
      <c r="B8" s="13" t="s">
        <v>23</v>
      </c>
      <c r="C8" s="14">
        <v>13286</v>
      </c>
      <c r="D8" s="15" t="s">
        <v>17</v>
      </c>
      <c r="E8" s="16"/>
      <c r="F8" s="17">
        <v>1</v>
      </c>
      <c r="G8" s="17">
        <v>1</v>
      </c>
      <c r="H8" s="21">
        <v>2000</v>
      </c>
      <c r="I8" s="21">
        <v>0</v>
      </c>
      <c r="J8" s="21">
        <v>3600</v>
      </c>
      <c r="K8" s="21">
        <v>0</v>
      </c>
    </row>
    <row r="9" spans="1:11" ht="21.75">
      <c r="A9" s="12">
        <v>3</v>
      </c>
      <c r="B9" s="13" t="s">
        <v>24</v>
      </c>
      <c r="C9" s="14">
        <v>38978</v>
      </c>
      <c r="D9" s="15" t="s">
        <v>13</v>
      </c>
      <c r="E9" s="16" t="s">
        <v>25</v>
      </c>
      <c r="F9" s="17">
        <v>3</v>
      </c>
      <c r="G9" s="17">
        <v>2.8</v>
      </c>
      <c r="H9" s="21">
        <v>6220</v>
      </c>
      <c r="I9" s="21">
        <v>0</v>
      </c>
      <c r="J9" s="21">
        <v>0</v>
      </c>
      <c r="K9" s="21">
        <v>0</v>
      </c>
    </row>
    <row r="10" spans="1:11" ht="12.75">
      <c r="A10" s="12">
        <v>3</v>
      </c>
      <c r="B10" s="13" t="s">
        <v>26</v>
      </c>
      <c r="C10" s="14">
        <v>20229</v>
      </c>
      <c r="D10" s="15" t="s">
        <v>17</v>
      </c>
      <c r="E10" s="16" t="s">
        <v>27</v>
      </c>
      <c r="F10" s="17">
        <v>2</v>
      </c>
      <c r="G10" s="17">
        <v>1.9</v>
      </c>
      <c r="H10" s="21">
        <v>0</v>
      </c>
      <c r="I10" s="21">
        <v>0</v>
      </c>
      <c r="J10" s="21">
        <v>3000</v>
      </c>
      <c r="K10" s="21">
        <v>539.4</v>
      </c>
    </row>
    <row r="11" spans="1:11" ht="12.75">
      <c r="A11" s="12">
        <v>3</v>
      </c>
      <c r="B11" s="13" t="s">
        <v>28</v>
      </c>
      <c r="C11" s="14">
        <v>26721</v>
      </c>
      <c r="D11" s="15" t="s">
        <v>17</v>
      </c>
      <c r="E11" s="16" t="s">
        <v>27</v>
      </c>
      <c r="F11" s="17">
        <v>3</v>
      </c>
      <c r="G11" s="17">
        <v>2.8</v>
      </c>
      <c r="H11" s="21">
        <v>29400</v>
      </c>
      <c r="I11" s="21">
        <v>0</v>
      </c>
      <c r="J11" s="21">
        <v>8500</v>
      </c>
      <c r="K11" s="21">
        <v>0</v>
      </c>
    </row>
    <row r="12" spans="1:11" ht="21.75">
      <c r="A12" s="12">
        <v>4</v>
      </c>
      <c r="B12" s="13" t="s">
        <v>29</v>
      </c>
      <c r="C12" s="14">
        <v>18000</v>
      </c>
      <c r="D12" s="15" t="s">
        <v>13</v>
      </c>
      <c r="E12" s="16" t="s">
        <v>30</v>
      </c>
      <c r="F12" s="17">
        <v>3</v>
      </c>
      <c r="G12" s="17">
        <v>3</v>
      </c>
      <c r="H12" s="21">
        <v>12330</v>
      </c>
      <c r="I12" s="21">
        <v>0</v>
      </c>
      <c r="J12" s="21">
        <v>0</v>
      </c>
      <c r="K12" s="21">
        <v>0</v>
      </c>
    </row>
    <row r="13" spans="1:11" ht="12.75">
      <c r="A13" s="12">
        <v>5</v>
      </c>
      <c r="B13" s="13" t="s">
        <v>31</v>
      </c>
      <c r="C13" s="14">
        <v>12094</v>
      </c>
      <c r="D13" s="15" t="s">
        <v>17</v>
      </c>
      <c r="E13" s="16" t="s">
        <v>27</v>
      </c>
      <c r="F13" s="17">
        <v>2</v>
      </c>
      <c r="G13" s="17">
        <v>1.25</v>
      </c>
      <c r="H13" s="21">
        <v>732.27</v>
      </c>
      <c r="I13" s="21">
        <v>7424.25</v>
      </c>
      <c r="J13" s="21">
        <v>0</v>
      </c>
      <c r="K13" s="21">
        <v>706.23</v>
      </c>
    </row>
    <row r="14" spans="1:11" ht="21.75">
      <c r="A14" s="12">
        <v>6</v>
      </c>
      <c r="B14" s="13" t="s">
        <v>32</v>
      </c>
      <c r="C14" s="14">
        <v>76788</v>
      </c>
      <c r="D14" s="15" t="s">
        <v>13</v>
      </c>
      <c r="E14" s="16" t="s">
        <v>33</v>
      </c>
      <c r="F14" s="17">
        <v>5</v>
      </c>
      <c r="G14" s="17">
        <v>5</v>
      </c>
      <c r="H14" s="21">
        <v>117000</v>
      </c>
      <c r="I14" s="21">
        <v>0</v>
      </c>
      <c r="J14" s="21">
        <v>0</v>
      </c>
      <c r="K14" s="21">
        <v>3000</v>
      </c>
    </row>
    <row r="15" spans="1:11" ht="12.75">
      <c r="A15" s="12">
        <v>6</v>
      </c>
      <c r="B15" s="13" t="s">
        <v>34</v>
      </c>
      <c r="C15" s="14">
        <v>3792</v>
      </c>
      <c r="D15" s="15" t="s">
        <v>13</v>
      </c>
      <c r="E15" s="16"/>
      <c r="F15" s="17">
        <v>1</v>
      </c>
      <c r="G15" s="17">
        <v>1</v>
      </c>
      <c r="H15" s="21">
        <v>0</v>
      </c>
      <c r="I15" s="21">
        <v>500</v>
      </c>
      <c r="J15" s="21">
        <v>0</v>
      </c>
      <c r="K15" s="21">
        <v>690</v>
      </c>
    </row>
    <row r="16" spans="1:11" ht="12.75">
      <c r="A16" s="12">
        <v>6</v>
      </c>
      <c r="B16" s="13" t="s">
        <v>35</v>
      </c>
      <c r="C16" s="14">
        <v>13416</v>
      </c>
      <c r="D16" s="15" t="s">
        <v>13</v>
      </c>
      <c r="E16" s="16" t="s">
        <v>36</v>
      </c>
      <c r="F16" s="17">
        <v>3</v>
      </c>
      <c r="G16" s="17">
        <v>2.5</v>
      </c>
      <c r="H16" s="18" t="s">
        <v>15</v>
      </c>
      <c r="I16" s="18" t="s">
        <v>15</v>
      </c>
      <c r="J16" s="21">
        <v>1420</v>
      </c>
      <c r="K16" s="21">
        <v>760</v>
      </c>
    </row>
    <row r="17" spans="1:11" ht="12.75">
      <c r="A17" s="12">
        <v>6</v>
      </c>
      <c r="B17" s="13" t="s">
        <v>37</v>
      </c>
      <c r="C17" s="14">
        <v>48626</v>
      </c>
      <c r="D17" s="15" t="s">
        <v>13</v>
      </c>
      <c r="E17" s="16" t="s">
        <v>38</v>
      </c>
      <c r="F17" s="17">
        <v>4</v>
      </c>
      <c r="G17" s="17">
        <v>3.5</v>
      </c>
      <c r="H17" s="21">
        <v>11485</v>
      </c>
      <c r="I17" s="21">
        <v>14100</v>
      </c>
      <c r="J17" s="21">
        <v>26670</v>
      </c>
      <c r="K17" s="21">
        <v>0</v>
      </c>
    </row>
    <row r="18" spans="1:11" ht="12.75">
      <c r="A18" s="12">
        <v>6</v>
      </c>
      <c r="B18" s="13" t="s">
        <v>39</v>
      </c>
      <c r="C18" s="14">
        <v>73000</v>
      </c>
      <c r="D18" s="15" t="s">
        <v>13</v>
      </c>
      <c r="E18" s="16" t="s">
        <v>40</v>
      </c>
      <c r="F18" s="17">
        <v>16</v>
      </c>
      <c r="G18" s="17">
        <v>14</v>
      </c>
      <c r="H18" s="21">
        <v>5620</v>
      </c>
      <c r="I18" s="21">
        <v>0</v>
      </c>
      <c r="J18" s="21">
        <v>46706</v>
      </c>
      <c r="K18" s="21">
        <v>0</v>
      </c>
    </row>
    <row r="19" spans="1:11" ht="12.75">
      <c r="A19" s="12">
        <v>6</v>
      </c>
      <c r="B19" s="13" t="s">
        <v>41</v>
      </c>
      <c r="C19" s="14">
        <v>2727</v>
      </c>
      <c r="D19" s="15"/>
      <c r="E19" s="16"/>
      <c r="F19" s="17">
        <v>1</v>
      </c>
      <c r="G19" s="17">
        <v>1</v>
      </c>
      <c r="H19" s="21">
        <v>0</v>
      </c>
      <c r="I19" s="21">
        <v>500</v>
      </c>
      <c r="J19" s="21">
        <v>0</v>
      </c>
      <c r="K19" s="21">
        <v>690</v>
      </c>
    </row>
    <row r="20" spans="1:11" ht="12.75">
      <c r="A20" s="12">
        <v>6</v>
      </c>
      <c r="B20" s="13" t="s">
        <v>42</v>
      </c>
      <c r="C20" s="14">
        <v>55000</v>
      </c>
      <c r="D20" s="15" t="s">
        <v>13</v>
      </c>
      <c r="E20" s="16" t="s">
        <v>43</v>
      </c>
      <c r="F20" s="17">
        <v>7</v>
      </c>
      <c r="G20" s="17">
        <v>6.1</v>
      </c>
      <c r="H20" s="21">
        <v>8500</v>
      </c>
      <c r="I20" s="18" t="s">
        <v>15</v>
      </c>
      <c r="J20" s="21">
        <v>12000</v>
      </c>
      <c r="K20" s="18" t="s">
        <v>15</v>
      </c>
    </row>
    <row r="21" spans="1:11" ht="12.75">
      <c r="A21" s="12">
        <v>6</v>
      </c>
      <c r="B21" s="13" t="s">
        <v>44</v>
      </c>
      <c r="C21" s="14">
        <v>3224</v>
      </c>
      <c r="D21" s="15" t="s">
        <v>13</v>
      </c>
      <c r="E21" s="16" t="s">
        <v>45</v>
      </c>
      <c r="F21" s="17">
        <v>1</v>
      </c>
      <c r="G21" s="17">
        <v>1</v>
      </c>
      <c r="H21" s="21">
        <v>0</v>
      </c>
      <c r="I21" s="21">
        <v>500</v>
      </c>
      <c r="J21" s="21">
        <v>0</v>
      </c>
      <c r="K21" s="21">
        <v>690</v>
      </c>
    </row>
    <row r="22" spans="1:11" ht="12.75">
      <c r="A22" s="12">
        <v>6</v>
      </c>
      <c r="B22" s="13" t="s">
        <v>46</v>
      </c>
      <c r="C22" s="14">
        <v>42492</v>
      </c>
      <c r="D22" s="15" t="s">
        <v>17</v>
      </c>
      <c r="E22" s="16" t="s">
        <v>27</v>
      </c>
      <c r="F22" s="17">
        <v>2</v>
      </c>
      <c r="G22" s="17">
        <v>2</v>
      </c>
      <c r="H22" s="18" t="s">
        <v>15</v>
      </c>
      <c r="I22" s="18" t="s">
        <v>15</v>
      </c>
      <c r="J22" s="18" t="s">
        <v>15</v>
      </c>
      <c r="K22" s="18" t="s">
        <v>15</v>
      </c>
    </row>
    <row r="23" spans="1:11" ht="12.75">
      <c r="A23" s="12">
        <v>6</v>
      </c>
      <c r="B23" s="13" t="s">
        <v>47</v>
      </c>
      <c r="C23" s="14">
        <v>20200</v>
      </c>
      <c r="D23" s="15" t="s">
        <v>17</v>
      </c>
      <c r="E23" s="16" t="s">
        <v>27</v>
      </c>
      <c r="F23" s="17">
        <v>3</v>
      </c>
      <c r="G23" s="17">
        <v>3</v>
      </c>
      <c r="H23" s="21">
        <v>47500</v>
      </c>
      <c r="I23" s="21">
        <v>0</v>
      </c>
      <c r="J23" s="21">
        <v>8000</v>
      </c>
      <c r="K23" s="21">
        <v>8000</v>
      </c>
    </row>
    <row r="24" spans="1:11" ht="12.75">
      <c r="A24" s="12">
        <v>6</v>
      </c>
      <c r="B24" s="13" t="s">
        <v>48</v>
      </c>
      <c r="C24" s="14">
        <v>29361</v>
      </c>
      <c r="D24" s="15" t="s">
        <v>17</v>
      </c>
      <c r="E24" s="16" t="s">
        <v>27</v>
      </c>
      <c r="F24" s="17">
        <v>4</v>
      </c>
      <c r="G24" s="17">
        <v>3.8</v>
      </c>
      <c r="H24" s="18" t="s">
        <v>15</v>
      </c>
      <c r="I24" s="18" t="s">
        <v>15</v>
      </c>
      <c r="J24" s="18" t="s">
        <v>15</v>
      </c>
      <c r="K24" s="18" t="s">
        <v>15</v>
      </c>
    </row>
    <row r="25" spans="1:11" ht="12.75">
      <c r="A25" s="12">
        <v>6</v>
      </c>
      <c r="B25" s="13" t="s">
        <v>49</v>
      </c>
      <c r="C25" s="14">
        <v>550000</v>
      </c>
      <c r="D25" s="20" t="s">
        <v>19</v>
      </c>
      <c r="E25" s="16"/>
      <c r="F25" s="17">
        <v>4</v>
      </c>
      <c r="G25" s="17">
        <v>4</v>
      </c>
      <c r="H25" s="21">
        <v>0</v>
      </c>
      <c r="I25" s="21">
        <v>79191</v>
      </c>
      <c r="J25" s="21">
        <v>0</v>
      </c>
      <c r="K25" s="21">
        <v>19025</v>
      </c>
    </row>
    <row r="26" spans="1:11" ht="12.75">
      <c r="A26" s="12">
        <v>6</v>
      </c>
      <c r="B26" s="13" t="s">
        <v>50</v>
      </c>
      <c r="C26" s="14">
        <v>18917</v>
      </c>
      <c r="D26" s="15" t="s">
        <v>51</v>
      </c>
      <c r="E26" s="16"/>
      <c r="F26" s="17">
        <v>1</v>
      </c>
      <c r="G26" s="17">
        <v>0.8</v>
      </c>
      <c r="H26" s="21">
        <v>202</v>
      </c>
      <c r="I26" s="21">
        <v>4453</v>
      </c>
      <c r="J26" s="21">
        <v>0</v>
      </c>
      <c r="K26" s="21">
        <v>282781.13</v>
      </c>
    </row>
    <row r="27" spans="1:11" ht="12.75">
      <c r="A27" s="12">
        <v>6</v>
      </c>
      <c r="B27" s="13" t="s">
        <v>52</v>
      </c>
      <c r="C27" s="14">
        <v>344460</v>
      </c>
      <c r="D27" s="15" t="s">
        <v>13</v>
      </c>
      <c r="E27" s="16" t="s">
        <v>38</v>
      </c>
      <c r="F27" s="17">
        <v>23</v>
      </c>
      <c r="G27" s="17">
        <v>17</v>
      </c>
      <c r="H27" s="21">
        <v>31640</v>
      </c>
      <c r="I27" s="21">
        <v>0</v>
      </c>
      <c r="J27" s="21">
        <v>19800</v>
      </c>
      <c r="K27" s="21">
        <v>0</v>
      </c>
    </row>
    <row r="28" spans="1:11" ht="12.75">
      <c r="A28" s="12">
        <v>6</v>
      </c>
      <c r="B28" s="13" t="s">
        <v>53</v>
      </c>
      <c r="C28" s="14">
        <v>2030</v>
      </c>
      <c r="D28" s="15" t="s">
        <v>13</v>
      </c>
      <c r="E28" s="16"/>
      <c r="F28" s="17">
        <v>1</v>
      </c>
      <c r="G28" s="17">
        <v>1</v>
      </c>
      <c r="H28" s="21">
        <v>0</v>
      </c>
      <c r="I28" s="21">
        <v>500</v>
      </c>
      <c r="J28" s="21">
        <v>0</v>
      </c>
      <c r="K28" s="21">
        <v>690</v>
      </c>
    </row>
    <row r="29" spans="1:11" ht="12.75">
      <c r="A29" s="12">
        <v>6</v>
      </c>
      <c r="B29" s="13" t="s">
        <v>54</v>
      </c>
      <c r="C29" s="14">
        <v>30235</v>
      </c>
      <c r="D29" s="15" t="s">
        <v>13</v>
      </c>
      <c r="E29" s="16" t="s">
        <v>38</v>
      </c>
      <c r="F29" s="17">
        <v>5</v>
      </c>
      <c r="G29" s="17">
        <v>4.5</v>
      </c>
      <c r="H29" s="21">
        <v>49000</v>
      </c>
      <c r="I29" s="21">
        <v>0</v>
      </c>
      <c r="J29" s="21">
        <v>3200</v>
      </c>
      <c r="K29" s="21">
        <v>0</v>
      </c>
    </row>
    <row r="30" spans="1:11" ht="12.75">
      <c r="A30" s="12">
        <v>6</v>
      </c>
      <c r="B30" s="13" t="s">
        <v>55</v>
      </c>
      <c r="C30" s="14">
        <v>5471</v>
      </c>
      <c r="D30" s="20" t="s">
        <v>19</v>
      </c>
      <c r="E30" s="16"/>
      <c r="F30" s="17">
        <v>1</v>
      </c>
      <c r="G30" s="17">
        <v>1</v>
      </c>
      <c r="H30" s="21">
        <v>0</v>
      </c>
      <c r="I30" s="21">
        <v>500</v>
      </c>
      <c r="J30" s="21">
        <v>0</v>
      </c>
      <c r="K30" s="21">
        <v>690</v>
      </c>
    </row>
    <row r="31" spans="1:11" ht="12.75">
      <c r="A31" s="12">
        <v>6</v>
      </c>
      <c r="B31" s="13" t="s">
        <v>56</v>
      </c>
      <c r="C31" s="14">
        <v>15322</v>
      </c>
      <c r="D31" s="15" t="s">
        <v>17</v>
      </c>
      <c r="E31" s="16" t="s">
        <v>27</v>
      </c>
      <c r="F31" s="17">
        <v>3</v>
      </c>
      <c r="G31" s="17">
        <v>2.5</v>
      </c>
      <c r="H31" s="21">
        <v>25530</v>
      </c>
      <c r="I31" s="21">
        <v>0</v>
      </c>
      <c r="J31" s="21">
        <v>16042</v>
      </c>
      <c r="K31" s="21">
        <v>88433</v>
      </c>
    </row>
    <row r="32" spans="1:11" ht="12.75">
      <c r="A32" s="12">
        <v>7</v>
      </c>
      <c r="B32" s="13" t="s">
        <v>57</v>
      </c>
      <c r="C32" s="14">
        <v>17275</v>
      </c>
      <c r="D32" s="15" t="s">
        <v>17</v>
      </c>
      <c r="E32" s="16" t="s">
        <v>27</v>
      </c>
      <c r="F32" s="17">
        <v>2</v>
      </c>
      <c r="G32" s="17">
        <v>2</v>
      </c>
      <c r="H32" s="21">
        <v>1500</v>
      </c>
      <c r="I32" s="21">
        <v>250</v>
      </c>
      <c r="J32" s="21">
        <v>2000</v>
      </c>
      <c r="K32" s="21">
        <v>0</v>
      </c>
    </row>
    <row r="33" spans="1:11" ht="21.75">
      <c r="A33" s="12">
        <v>7</v>
      </c>
      <c r="B33" s="13" t="s">
        <v>58</v>
      </c>
      <c r="C33" s="14">
        <v>12500</v>
      </c>
      <c r="D33" s="15" t="s">
        <v>13</v>
      </c>
      <c r="E33" s="16" t="s">
        <v>59</v>
      </c>
      <c r="F33" s="17">
        <v>1</v>
      </c>
      <c r="G33" s="17">
        <v>1</v>
      </c>
      <c r="H33" s="18" t="s">
        <v>15</v>
      </c>
      <c r="I33" s="18" t="s">
        <v>15</v>
      </c>
      <c r="J33" s="18" t="s">
        <v>15</v>
      </c>
      <c r="K33" s="18" t="s">
        <v>15</v>
      </c>
    </row>
    <row r="34" spans="1:11" ht="12.75">
      <c r="A34" s="12">
        <v>8</v>
      </c>
      <c r="B34" s="13" t="s">
        <v>60</v>
      </c>
      <c r="C34" s="14">
        <v>51813</v>
      </c>
      <c r="D34" s="15" t="s">
        <v>13</v>
      </c>
      <c r="E34" s="16" t="s">
        <v>61</v>
      </c>
      <c r="F34" s="17">
        <v>4</v>
      </c>
      <c r="G34" s="17">
        <v>3.8</v>
      </c>
      <c r="H34" s="21">
        <v>15688</v>
      </c>
      <c r="I34" s="18" t="s">
        <v>15</v>
      </c>
      <c r="J34" s="21">
        <v>3000</v>
      </c>
      <c r="K34" s="18" t="s">
        <v>15</v>
      </c>
    </row>
    <row r="35" spans="1:11" ht="21.75">
      <c r="A35" s="12">
        <v>9</v>
      </c>
      <c r="B35" s="13" t="s">
        <v>62</v>
      </c>
      <c r="C35" s="14">
        <v>16468</v>
      </c>
      <c r="D35" s="15" t="s">
        <v>13</v>
      </c>
      <c r="E35" s="16" t="s">
        <v>63</v>
      </c>
      <c r="F35" s="17">
        <v>1</v>
      </c>
      <c r="G35" s="17">
        <v>1</v>
      </c>
      <c r="H35" s="21">
        <v>18482.32</v>
      </c>
      <c r="I35" s="21">
        <v>0</v>
      </c>
      <c r="J35" s="21">
        <v>0</v>
      </c>
      <c r="K35" s="21">
        <v>0</v>
      </c>
    </row>
    <row r="36" spans="1:11" ht="12.75">
      <c r="A36" s="12">
        <v>10</v>
      </c>
      <c r="B36" s="13" t="s">
        <v>64</v>
      </c>
      <c r="C36" s="14">
        <v>13600</v>
      </c>
      <c r="D36" s="15" t="s">
        <v>13</v>
      </c>
      <c r="E36" s="16" t="s">
        <v>65</v>
      </c>
      <c r="F36" s="17">
        <v>1</v>
      </c>
      <c r="G36" s="17">
        <v>1</v>
      </c>
      <c r="H36" s="21">
        <v>0</v>
      </c>
      <c r="I36" s="21">
        <v>155</v>
      </c>
      <c r="J36" s="21">
        <v>0</v>
      </c>
      <c r="K36" s="21">
        <v>9000</v>
      </c>
    </row>
    <row r="37" spans="1:11" ht="12.75">
      <c r="A37" s="12">
        <v>10</v>
      </c>
      <c r="B37" s="13" t="s">
        <v>66</v>
      </c>
      <c r="C37" s="14">
        <v>62700</v>
      </c>
      <c r="D37" s="15" t="s">
        <v>13</v>
      </c>
      <c r="E37" s="16" t="s">
        <v>66</v>
      </c>
      <c r="F37" s="17">
        <v>2</v>
      </c>
      <c r="G37" s="17">
        <v>1.8</v>
      </c>
      <c r="H37" s="21">
        <v>0</v>
      </c>
      <c r="I37" s="21">
        <v>5420</v>
      </c>
      <c r="J37" s="21">
        <v>0</v>
      </c>
      <c r="K37" s="21">
        <v>0</v>
      </c>
    </row>
    <row r="38" spans="1:11" ht="12.75">
      <c r="A38" s="12">
        <v>11</v>
      </c>
      <c r="B38" s="13" t="s">
        <v>67</v>
      </c>
      <c r="C38" s="14">
        <v>12262</v>
      </c>
      <c r="D38" s="15" t="s">
        <v>17</v>
      </c>
      <c r="E38" s="16" t="s">
        <v>27</v>
      </c>
      <c r="F38" s="17">
        <v>1</v>
      </c>
      <c r="G38" s="17">
        <v>1</v>
      </c>
      <c r="H38" s="21">
        <v>1922</v>
      </c>
      <c r="I38" s="21">
        <v>708</v>
      </c>
      <c r="J38" s="21">
        <v>0</v>
      </c>
      <c r="K38" s="21">
        <v>0</v>
      </c>
    </row>
    <row r="39" spans="1:11" ht="12.75">
      <c r="A39" s="12">
        <v>11</v>
      </c>
      <c r="B39" s="13" t="s">
        <v>68</v>
      </c>
      <c r="C39" s="24">
        <v>52489</v>
      </c>
      <c r="D39" s="15" t="s">
        <v>13</v>
      </c>
      <c r="E39" s="16" t="s">
        <v>69</v>
      </c>
      <c r="F39" s="17">
        <v>5</v>
      </c>
      <c r="G39" s="17">
        <v>5</v>
      </c>
      <c r="H39" s="21">
        <v>39666</v>
      </c>
      <c r="I39" s="21">
        <v>0</v>
      </c>
      <c r="J39" s="21">
        <v>0</v>
      </c>
      <c r="K39" s="21">
        <v>0</v>
      </c>
    </row>
    <row r="40" spans="1:11" ht="12.75">
      <c r="A40" s="12">
        <v>12</v>
      </c>
      <c r="B40" s="13" t="s">
        <v>70</v>
      </c>
      <c r="C40" s="14">
        <v>22500</v>
      </c>
      <c r="D40" s="15" t="s">
        <v>17</v>
      </c>
      <c r="E40" s="16" t="s">
        <v>27</v>
      </c>
      <c r="F40" s="17">
        <v>3</v>
      </c>
      <c r="G40" s="17">
        <v>3</v>
      </c>
      <c r="H40" s="21">
        <v>0</v>
      </c>
      <c r="I40" s="21">
        <v>5778</v>
      </c>
      <c r="J40" s="21">
        <v>0</v>
      </c>
      <c r="K40" s="21">
        <v>0</v>
      </c>
    </row>
    <row r="41" spans="1:11" ht="12.75">
      <c r="A41" s="12">
        <v>12</v>
      </c>
      <c r="B41" s="13" t="s">
        <v>71</v>
      </c>
      <c r="C41" s="14">
        <v>13000</v>
      </c>
      <c r="D41" s="15" t="s">
        <v>17</v>
      </c>
      <c r="E41" s="16" t="s">
        <v>27</v>
      </c>
      <c r="F41" s="17">
        <v>2</v>
      </c>
      <c r="G41" s="17">
        <v>1.5</v>
      </c>
      <c r="H41" s="21">
        <v>2200</v>
      </c>
      <c r="I41" s="21">
        <v>0</v>
      </c>
      <c r="J41" s="21">
        <v>3603.25</v>
      </c>
      <c r="K41" s="21">
        <v>0</v>
      </c>
    </row>
    <row r="42" spans="1:11" ht="12.75">
      <c r="A42" s="12">
        <v>13</v>
      </c>
      <c r="B42" s="13" t="s">
        <v>72</v>
      </c>
      <c r="C42" s="14">
        <v>146050</v>
      </c>
      <c r="D42" s="15" t="s">
        <v>17</v>
      </c>
      <c r="E42" s="16" t="s">
        <v>27</v>
      </c>
      <c r="F42" s="17">
        <v>6</v>
      </c>
      <c r="G42" s="17">
        <v>5.8</v>
      </c>
      <c r="H42" s="21">
        <v>7500</v>
      </c>
      <c r="I42" s="21">
        <v>1500</v>
      </c>
      <c r="J42" s="21">
        <v>14133</v>
      </c>
      <c r="K42" s="21">
        <v>0</v>
      </c>
    </row>
    <row r="43" spans="1:11" ht="12.75">
      <c r="A43" s="12">
        <v>13</v>
      </c>
      <c r="B43" s="13" t="s">
        <v>73</v>
      </c>
      <c r="C43" s="14">
        <v>54088</v>
      </c>
      <c r="D43" s="15" t="s">
        <v>13</v>
      </c>
      <c r="E43" s="16" t="s">
        <v>74</v>
      </c>
      <c r="F43" s="17">
        <v>7</v>
      </c>
      <c r="G43" s="17">
        <v>6.6</v>
      </c>
      <c r="H43" s="21">
        <v>5155</v>
      </c>
      <c r="I43" s="21">
        <v>726</v>
      </c>
      <c r="J43" s="21">
        <v>4000</v>
      </c>
      <c r="K43" s="21">
        <v>0</v>
      </c>
    </row>
    <row r="44" spans="1:11" ht="21.75">
      <c r="A44" s="12">
        <v>13</v>
      </c>
      <c r="B44" s="13" t="s">
        <v>75</v>
      </c>
      <c r="C44" s="14">
        <v>11564</v>
      </c>
      <c r="D44" s="15" t="s">
        <v>13</v>
      </c>
      <c r="E44" s="16" t="s">
        <v>76</v>
      </c>
      <c r="F44" s="17">
        <v>2</v>
      </c>
      <c r="G44" s="17">
        <v>1.6</v>
      </c>
      <c r="H44" s="21">
        <v>0</v>
      </c>
      <c r="I44" s="21">
        <v>7850</v>
      </c>
      <c r="J44" s="21">
        <v>0</v>
      </c>
      <c r="K44" s="21">
        <v>3300</v>
      </c>
    </row>
    <row r="45" spans="1:11" ht="12.75">
      <c r="A45" s="12">
        <v>13</v>
      </c>
      <c r="B45" s="13" t="s">
        <v>77</v>
      </c>
      <c r="C45" s="14">
        <v>43000</v>
      </c>
      <c r="D45" s="15" t="s">
        <v>13</v>
      </c>
      <c r="E45" s="16" t="s">
        <v>78</v>
      </c>
      <c r="F45" s="17">
        <v>3</v>
      </c>
      <c r="G45" s="17">
        <v>2.8</v>
      </c>
      <c r="H45" s="21">
        <v>0</v>
      </c>
      <c r="I45" s="21">
        <v>1100</v>
      </c>
      <c r="J45" s="21">
        <v>0</v>
      </c>
      <c r="K45" s="21">
        <v>4600</v>
      </c>
    </row>
    <row r="46" spans="1:11" ht="12.75">
      <c r="A46" s="12">
        <v>13</v>
      </c>
      <c r="B46" s="13" t="s">
        <v>79</v>
      </c>
      <c r="C46" s="14">
        <v>34258</v>
      </c>
      <c r="D46" s="15" t="s">
        <v>17</v>
      </c>
      <c r="E46" s="16" t="s">
        <v>27</v>
      </c>
      <c r="F46" s="17">
        <v>9</v>
      </c>
      <c r="G46" s="17">
        <v>8.2</v>
      </c>
      <c r="H46" s="21">
        <v>4000</v>
      </c>
      <c r="I46" s="21">
        <v>1000</v>
      </c>
      <c r="J46" s="21">
        <v>0</v>
      </c>
      <c r="K46" s="21">
        <v>0</v>
      </c>
    </row>
    <row r="47" spans="1:11" ht="21.75">
      <c r="A47" s="12">
        <v>13</v>
      </c>
      <c r="B47" s="13" t="s">
        <v>80</v>
      </c>
      <c r="C47" s="24">
        <v>8258</v>
      </c>
      <c r="D47" s="15" t="s">
        <v>13</v>
      </c>
      <c r="E47" s="16" t="s">
        <v>81</v>
      </c>
      <c r="F47" s="17">
        <v>1</v>
      </c>
      <c r="G47" s="17">
        <v>0.5</v>
      </c>
      <c r="H47" s="18" t="s">
        <v>15</v>
      </c>
      <c r="I47" s="18" t="s">
        <v>15</v>
      </c>
      <c r="J47" s="18" t="s">
        <v>15</v>
      </c>
      <c r="K47" s="18" t="s">
        <v>15</v>
      </c>
    </row>
    <row r="48" spans="1:11" ht="12.75">
      <c r="A48" s="12">
        <v>13</v>
      </c>
      <c r="B48" s="13" t="s">
        <v>82</v>
      </c>
      <c r="C48" s="14">
        <v>35000</v>
      </c>
      <c r="D48" s="15"/>
      <c r="E48" s="16"/>
      <c r="F48" s="17">
        <v>2</v>
      </c>
      <c r="G48" s="17">
        <v>1.8</v>
      </c>
      <c r="H48" s="21">
        <v>6300</v>
      </c>
      <c r="I48" s="21">
        <v>0</v>
      </c>
      <c r="J48" s="21">
        <v>800</v>
      </c>
      <c r="K48" s="21">
        <v>0</v>
      </c>
    </row>
    <row r="49" spans="1:11" ht="12.75">
      <c r="A49" s="12">
        <v>13</v>
      </c>
      <c r="B49" s="13" t="s">
        <v>83</v>
      </c>
      <c r="C49" s="14">
        <v>850000</v>
      </c>
      <c r="D49" s="15" t="s">
        <v>17</v>
      </c>
      <c r="E49" s="16" t="s">
        <v>27</v>
      </c>
      <c r="F49" s="17">
        <v>31</v>
      </c>
      <c r="G49" s="17">
        <v>28.6</v>
      </c>
      <c r="H49" s="21">
        <v>78000</v>
      </c>
      <c r="I49" s="21">
        <v>10470</v>
      </c>
      <c r="J49" s="21">
        <v>255150</v>
      </c>
      <c r="K49" s="21">
        <v>0</v>
      </c>
    </row>
    <row r="50" spans="1:11" ht="12.75">
      <c r="A50" s="12">
        <v>13</v>
      </c>
      <c r="B50" s="13" t="s">
        <v>84</v>
      </c>
      <c r="C50" s="14">
        <v>25864</v>
      </c>
      <c r="D50" s="15" t="s">
        <v>13</v>
      </c>
      <c r="E50" s="16" t="s">
        <v>78</v>
      </c>
      <c r="F50" s="17">
        <v>4</v>
      </c>
      <c r="G50" s="17">
        <v>3.7</v>
      </c>
      <c r="H50" s="21">
        <v>2105</v>
      </c>
      <c r="I50" s="21">
        <v>1000</v>
      </c>
      <c r="J50" s="21">
        <v>0</v>
      </c>
      <c r="K50" s="21">
        <v>20000</v>
      </c>
    </row>
    <row r="51" spans="1:11" ht="12.75">
      <c r="A51" s="12">
        <v>13</v>
      </c>
      <c r="B51" s="13" t="s">
        <v>85</v>
      </c>
      <c r="C51" s="14">
        <v>8200</v>
      </c>
      <c r="D51" s="15" t="s">
        <v>13</v>
      </c>
      <c r="E51" s="16" t="s">
        <v>86</v>
      </c>
      <c r="F51" s="17">
        <v>1</v>
      </c>
      <c r="G51" s="17">
        <v>1</v>
      </c>
      <c r="H51" s="21">
        <v>800</v>
      </c>
      <c r="I51" s="21">
        <v>0</v>
      </c>
      <c r="J51" s="21">
        <v>3000</v>
      </c>
      <c r="K51" s="21">
        <v>0</v>
      </c>
    </row>
    <row r="52" spans="1:11" ht="21.75">
      <c r="A52" s="12">
        <v>13</v>
      </c>
      <c r="B52" s="13" t="s">
        <v>87</v>
      </c>
      <c r="C52" s="14">
        <v>10251</v>
      </c>
      <c r="D52" s="15" t="s">
        <v>13</v>
      </c>
      <c r="E52" s="16" t="s">
        <v>88</v>
      </c>
      <c r="F52" s="17">
        <v>1</v>
      </c>
      <c r="G52" s="17">
        <v>0.2</v>
      </c>
      <c r="H52" s="21">
        <v>2760</v>
      </c>
      <c r="I52" s="21">
        <v>0</v>
      </c>
      <c r="J52" s="21">
        <v>0</v>
      </c>
      <c r="K52" s="21">
        <v>0</v>
      </c>
    </row>
    <row r="53" spans="1:11" ht="21.75">
      <c r="A53" s="12">
        <v>13</v>
      </c>
      <c r="B53" s="13" t="s">
        <v>87</v>
      </c>
      <c r="C53" s="14">
        <v>10819</v>
      </c>
      <c r="D53" s="15" t="s">
        <v>13</v>
      </c>
      <c r="E53" s="16" t="s">
        <v>89</v>
      </c>
      <c r="F53" s="17">
        <v>2</v>
      </c>
      <c r="G53" s="17">
        <v>2</v>
      </c>
      <c r="H53" s="21">
        <v>0</v>
      </c>
      <c r="I53" s="21">
        <v>1500</v>
      </c>
      <c r="J53" s="21">
        <v>0</v>
      </c>
      <c r="K53" s="21">
        <v>0</v>
      </c>
    </row>
    <row r="54" spans="1:11" ht="12.75">
      <c r="A54" s="12">
        <v>13</v>
      </c>
      <c r="B54" s="13" t="s">
        <v>90</v>
      </c>
      <c r="C54" s="14">
        <v>43830</v>
      </c>
      <c r="D54" s="15" t="s">
        <v>13</v>
      </c>
      <c r="E54" s="16" t="s">
        <v>86</v>
      </c>
      <c r="F54" s="17">
        <v>4</v>
      </c>
      <c r="G54" s="17">
        <v>3.8</v>
      </c>
      <c r="H54" s="21">
        <v>1000</v>
      </c>
      <c r="I54" s="21">
        <v>1511</v>
      </c>
      <c r="J54" s="21">
        <v>0</v>
      </c>
      <c r="K54" s="21">
        <v>14000</v>
      </c>
    </row>
    <row r="55" spans="1:11" ht="12.75">
      <c r="A55" s="12">
        <v>13</v>
      </c>
      <c r="B55" s="13" t="s">
        <v>91</v>
      </c>
      <c r="C55" s="14">
        <v>99776</v>
      </c>
      <c r="D55" s="20" t="s">
        <v>19</v>
      </c>
      <c r="E55" s="16"/>
      <c r="F55" s="17">
        <v>5</v>
      </c>
      <c r="G55" s="17">
        <v>5</v>
      </c>
      <c r="H55" s="21">
        <v>57928</v>
      </c>
      <c r="I55" s="21">
        <v>45590</v>
      </c>
      <c r="J55" s="21">
        <v>0</v>
      </c>
      <c r="K55" s="21">
        <v>2900</v>
      </c>
    </row>
    <row r="56" spans="1:11" ht="12.75">
      <c r="A56" s="12">
        <v>14</v>
      </c>
      <c r="B56" s="13" t="s">
        <v>92</v>
      </c>
      <c r="C56" s="14">
        <v>13949</v>
      </c>
      <c r="D56" s="15" t="s">
        <v>17</v>
      </c>
      <c r="E56" s="16" t="s">
        <v>27</v>
      </c>
      <c r="F56" s="17">
        <v>1</v>
      </c>
      <c r="G56" s="17">
        <v>1</v>
      </c>
      <c r="H56" s="21">
        <v>543</v>
      </c>
      <c r="I56" s="21">
        <v>39020</v>
      </c>
      <c r="J56" s="21">
        <v>0</v>
      </c>
      <c r="K56" s="21">
        <v>2824</v>
      </c>
    </row>
    <row r="57" spans="1:11" ht="12.75">
      <c r="A57" s="12">
        <v>14</v>
      </c>
      <c r="B57" s="13" t="s">
        <v>93</v>
      </c>
      <c r="C57" s="14">
        <v>217253</v>
      </c>
      <c r="D57" s="15" t="s">
        <v>13</v>
      </c>
      <c r="E57" s="16" t="s">
        <v>94</v>
      </c>
      <c r="F57" s="17">
        <v>1</v>
      </c>
      <c r="G57" s="17">
        <v>0.5</v>
      </c>
      <c r="H57" s="21">
        <v>0</v>
      </c>
      <c r="I57" s="21">
        <v>450</v>
      </c>
      <c r="J57" s="21">
        <v>43772</v>
      </c>
      <c r="K57" s="21">
        <v>0</v>
      </c>
    </row>
    <row r="58" spans="1:11" ht="12.75">
      <c r="A58" s="12">
        <v>14</v>
      </c>
      <c r="B58" s="13" t="s">
        <v>93</v>
      </c>
      <c r="C58" s="14">
        <v>109000</v>
      </c>
      <c r="D58" s="15" t="s">
        <v>13</v>
      </c>
      <c r="E58" s="16" t="s">
        <v>94</v>
      </c>
      <c r="F58" s="17">
        <v>4</v>
      </c>
      <c r="G58" s="17">
        <v>4</v>
      </c>
      <c r="H58" s="21">
        <v>7220</v>
      </c>
      <c r="I58" s="21">
        <v>0</v>
      </c>
      <c r="J58" s="21">
        <v>3000</v>
      </c>
      <c r="K58" s="21">
        <v>0</v>
      </c>
    </row>
    <row r="59" spans="1:11" ht="21.75">
      <c r="A59" s="12">
        <v>14</v>
      </c>
      <c r="B59" s="13" t="s">
        <v>95</v>
      </c>
      <c r="C59" s="14">
        <v>3915</v>
      </c>
      <c r="D59" s="15" t="s">
        <v>13</v>
      </c>
      <c r="E59" s="16" t="s">
        <v>96</v>
      </c>
      <c r="F59" s="17">
        <v>1</v>
      </c>
      <c r="G59" s="17">
        <v>1</v>
      </c>
      <c r="H59" s="21">
        <v>90400</v>
      </c>
      <c r="I59" s="21">
        <v>0</v>
      </c>
      <c r="J59" s="21">
        <v>0</v>
      </c>
      <c r="K59" s="21">
        <v>0</v>
      </c>
    </row>
    <row r="60" spans="1:11" ht="12.75">
      <c r="A60" s="12">
        <v>14</v>
      </c>
      <c r="B60" s="13" t="s">
        <v>97</v>
      </c>
      <c r="C60" s="14">
        <v>21434</v>
      </c>
      <c r="D60" s="15" t="s">
        <v>17</v>
      </c>
      <c r="E60" s="16" t="s">
        <v>27</v>
      </c>
      <c r="F60" s="17">
        <v>2</v>
      </c>
      <c r="G60" s="17">
        <v>1.9</v>
      </c>
      <c r="H60" s="18" t="s">
        <v>15</v>
      </c>
      <c r="I60" s="18" t="s">
        <v>15</v>
      </c>
      <c r="J60" s="18" t="s">
        <v>15</v>
      </c>
      <c r="K60" s="18" t="s">
        <v>15</v>
      </c>
    </row>
    <row r="61" spans="1:11" ht="12.75">
      <c r="A61" s="12">
        <v>14</v>
      </c>
      <c r="B61" s="13" t="s">
        <v>98</v>
      </c>
      <c r="C61" s="14">
        <v>8363</v>
      </c>
      <c r="D61" s="15" t="s">
        <v>17</v>
      </c>
      <c r="E61" s="16" t="s">
        <v>27</v>
      </c>
      <c r="F61" s="17">
        <v>2</v>
      </c>
      <c r="G61" s="17">
        <v>2</v>
      </c>
      <c r="H61" s="21">
        <v>1100</v>
      </c>
      <c r="I61" s="21">
        <v>0</v>
      </c>
      <c r="J61" s="21">
        <v>0</v>
      </c>
      <c r="K61" s="21">
        <v>0</v>
      </c>
    </row>
    <row r="62" spans="1:11" ht="12.75">
      <c r="A62" s="12">
        <v>15</v>
      </c>
      <c r="B62" s="13" t="s">
        <v>99</v>
      </c>
      <c r="C62" s="14">
        <v>28700</v>
      </c>
      <c r="D62" s="15" t="s">
        <v>13</v>
      </c>
      <c r="E62" s="16" t="s">
        <v>100</v>
      </c>
      <c r="F62" s="17">
        <v>2</v>
      </c>
      <c r="G62" s="17">
        <v>2</v>
      </c>
      <c r="H62" s="21">
        <v>39100</v>
      </c>
      <c r="I62" s="21">
        <v>0</v>
      </c>
      <c r="J62" s="21">
        <v>0</v>
      </c>
      <c r="K62" s="21">
        <v>18100</v>
      </c>
    </row>
    <row r="63" spans="1:11" ht="12.75">
      <c r="A63" s="12">
        <v>15</v>
      </c>
      <c r="B63" s="13" t="s">
        <v>101</v>
      </c>
      <c r="C63" s="14">
        <v>6689</v>
      </c>
      <c r="D63" s="15" t="s">
        <v>17</v>
      </c>
      <c r="E63" s="16" t="s">
        <v>27</v>
      </c>
      <c r="F63" s="17">
        <v>2</v>
      </c>
      <c r="G63" s="17">
        <v>1.5</v>
      </c>
      <c r="H63" s="18" t="s">
        <v>15</v>
      </c>
      <c r="I63" s="18" t="s">
        <v>15</v>
      </c>
      <c r="J63" s="18" t="s">
        <v>15</v>
      </c>
      <c r="K63" s="18" t="s">
        <v>15</v>
      </c>
    </row>
    <row r="64" spans="1:11" ht="12.75">
      <c r="A64" s="12">
        <v>16</v>
      </c>
      <c r="B64" s="13" t="s">
        <v>102</v>
      </c>
      <c r="C64" s="24">
        <v>18557</v>
      </c>
      <c r="D64" s="15" t="s">
        <v>13</v>
      </c>
      <c r="E64" s="16" t="s">
        <v>103</v>
      </c>
      <c r="F64" s="17">
        <v>2</v>
      </c>
      <c r="G64" s="17">
        <v>2</v>
      </c>
      <c r="H64" s="21">
        <v>6500</v>
      </c>
      <c r="I64" s="21">
        <v>0</v>
      </c>
      <c r="J64" s="21">
        <v>10000</v>
      </c>
      <c r="K64" s="21">
        <v>4664.4</v>
      </c>
    </row>
    <row r="65" spans="1:11" ht="12.75">
      <c r="A65" s="12">
        <v>16</v>
      </c>
      <c r="B65" s="13" t="s">
        <v>104</v>
      </c>
      <c r="C65" s="14">
        <v>78000</v>
      </c>
      <c r="D65" s="15" t="s">
        <v>17</v>
      </c>
      <c r="E65" s="16" t="s">
        <v>27</v>
      </c>
      <c r="F65" s="17">
        <v>6</v>
      </c>
      <c r="G65" s="17">
        <v>5.7</v>
      </c>
      <c r="H65" s="21">
        <v>5700</v>
      </c>
      <c r="I65" s="21">
        <v>5500</v>
      </c>
      <c r="J65" s="21">
        <v>19400</v>
      </c>
      <c r="K65" s="21">
        <v>0</v>
      </c>
    </row>
    <row r="66" spans="1:11" ht="12.75">
      <c r="A66" s="12">
        <v>17</v>
      </c>
      <c r="B66" s="13" t="s">
        <v>105</v>
      </c>
      <c r="C66" s="14">
        <v>25676</v>
      </c>
      <c r="D66" s="15" t="s">
        <v>17</v>
      </c>
      <c r="E66" s="16" t="s">
        <v>27</v>
      </c>
      <c r="F66" s="17">
        <v>5</v>
      </c>
      <c r="G66" s="23">
        <v>3.6</v>
      </c>
      <c r="H66" s="21">
        <v>2780</v>
      </c>
      <c r="I66" s="21">
        <v>0</v>
      </c>
      <c r="J66" s="21">
        <v>5527</v>
      </c>
      <c r="K66" s="21">
        <v>0</v>
      </c>
    </row>
    <row r="67" spans="1:11" ht="12.75">
      <c r="A67" s="12">
        <v>17</v>
      </c>
      <c r="B67" s="13" t="s">
        <v>106</v>
      </c>
      <c r="C67" s="14">
        <v>26470</v>
      </c>
      <c r="D67" s="15" t="s">
        <v>13</v>
      </c>
      <c r="E67" s="16" t="s">
        <v>107</v>
      </c>
      <c r="F67" s="17">
        <v>2</v>
      </c>
      <c r="G67" s="17">
        <v>2</v>
      </c>
      <c r="H67" s="21">
        <v>0</v>
      </c>
      <c r="I67" s="21">
        <v>0</v>
      </c>
      <c r="J67" s="21">
        <v>1200</v>
      </c>
      <c r="K67" s="21">
        <v>22300</v>
      </c>
    </row>
    <row r="68" spans="1:11" ht="12.75">
      <c r="A68" s="12" t="s">
        <v>108</v>
      </c>
      <c r="B68" s="13" t="s">
        <v>109</v>
      </c>
      <c r="C68" s="14">
        <v>44000</v>
      </c>
      <c r="D68" s="15" t="s">
        <v>17</v>
      </c>
      <c r="E68" s="16" t="s">
        <v>27</v>
      </c>
      <c r="F68" s="17">
        <v>1</v>
      </c>
      <c r="G68" s="17">
        <v>1</v>
      </c>
      <c r="H68" s="18" t="s">
        <v>15</v>
      </c>
      <c r="I68" s="18" t="s">
        <v>15</v>
      </c>
      <c r="J68" s="18" t="s">
        <v>15</v>
      </c>
      <c r="K68" s="18" t="s">
        <v>15</v>
      </c>
    </row>
    <row r="69" spans="1:11" ht="12.75">
      <c r="A69" s="12">
        <v>21</v>
      </c>
      <c r="B69" s="13" t="s">
        <v>110</v>
      </c>
      <c r="C69" s="14">
        <v>156133</v>
      </c>
      <c r="D69" s="15" t="s">
        <v>13</v>
      </c>
      <c r="E69" s="16" t="s">
        <v>111</v>
      </c>
      <c r="F69" s="17">
        <v>9</v>
      </c>
      <c r="G69" s="17">
        <v>7.3</v>
      </c>
      <c r="H69" s="21">
        <v>38620</v>
      </c>
      <c r="I69" s="21">
        <v>5740</v>
      </c>
      <c r="J69" s="21">
        <v>4000</v>
      </c>
      <c r="K69" s="21">
        <v>72000</v>
      </c>
    </row>
    <row r="70" spans="1:11" ht="12.75">
      <c r="A70" s="12">
        <v>24</v>
      </c>
      <c r="B70" s="13" t="s">
        <v>112</v>
      </c>
      <c r="C70" s="25">
        <v>29573</v>
      </c>
      <c r="D70" s="15" t="s">
        <v>17</v>
      </c>
      <c r="E70" s="16" t="s">
        <v>27</v>
      </c>
      <c r="F70" s="17">
        <v>4</v>
      </c>
      <c r="G70" s="17">
        <v>3.3</v>
      </c>
      <c r="H70" s="21">
        <v>10154</v>
      </c>
      <c r="I70" s="21">
        <v>77280.7</v>
      </c>
      <c r="J70" s="21">
        <v>0</v>
      </c>
      <c r="K70" s="21">
        <v>0</v>
      </c>
    </row>
    <row r="71" spans="1:11" ht="12.75">
      <c r="A71" s="12">
        <v>25</v>
      </c>
      <c r="B71" s="13" t="s">
        <v>113</v>
      </c>
      <c r="C71" s="14">
        <v>117392</v>
      </c>
      <c r="D71" s="15" t="s">
        <v>13</v>
      </c>
      <c r="E71" s="16" t="s">
        <v>114</v>
      </c>
      <c r="F71" s="17">
        <v>12</v>
      </c>
      <c r="G71" s="17">
        <v>5.65</v>
      </c>
      <c r="H71" s="21">
        <v>0</v>
      </c>
      <c r="I71" s="21">
        <v>61609</v>
      </c>
      <c r="J71" s="21">
        <v>0</v>
      </c>
      <c r="K71" s="21">
        <v>4450</v>
      </c>
    </row>
    <row r="72" spans="1:11" ht="12.75">
      <c r="A72" s="12">
        <v>25</v>
      </c>
      <c r="B72" s="13" t="s">
        <v>115</v>
      </c>
      <c r="C72" s="14">
        <v>118000</v>
      </c>
      <c r="D72" s="20" t="s">
        <v>19</v>
      </c>
      <c r="E72" s="16"/>
      <c r="F72" s="17">
        <v>2</v>
      </c>
      <c r="G72" s="17">
        <v>1.8</v>
      </c>
      <c r="H72" s="21">
        <v>0</v>
      </c>
      <c r="I72" s="18" t="s">
        <v>15</v>
      </c>
      <c r="J72" s="21">
        <v>0</v>
      </c>
      <c r="K72" s="21">
        <v>0</v>
      </c>
    </row>
    <row r="73" spans="1:11" ht="12.75">
      <c r="A73" s="12">
        <v>25</v>
      </c>
      <c r="B73" s="13" t="s">
        <v>116</v>
      </c>
      <c r="C73" s="14">
        <v>28827</v>
      </c>
      <c r="D73" s="15" t="s">
        <v>17</v>
      </c>
      <c r="E73" s="16" t="s">
        <v>27</v>
      </c>
      <c r="F73" s="17">
        <v>4</v>
      </c>
      <c r="G73" s="17">
        <v>3.9</v>
      </c>
      <c r="H73" s="21">
        <v>26260</v>
      </c>
      <c r="I73" s="21">
        <v>0</v>
      </c>
      <c r="J73" s="21">
        <v>8300</v>
      </c>
      <c r="K73" s="21">
        <v>0</v>
      </c>
    </row>
    <row r="74" spans="1:11" ht="21.75">
      <c r="A74" s="12">
        <v>25</v>
      </c>
      <c r="B74" s="13" t="s">
        <v>117</v>
      </c>
      <c r="C74" s="14">
        <v>26670</v>
      </c>
      <c r="D74" s="15" t="s">
        <v>13</v>
      </c>
      <c r="E74" s="16" t="s">
        <v>118</v>
      </c>
      <c r="F74" s="17">
        <v>4</v>
      </c>
      <c r="G74" s="17">
        <v>3.6</v>
      </c>
      <c r="H74" s="21">
        <v>8280</v>
      </c>
      <c r="I74" s="21">
        <v>39791</v>
      </c>
      <c r="J74" s="21">
        <v>0</v>
      </c>
      <c r="K74" s="21">
        <v>0</v>
      </c>
    </row>
    <row r="75" spans="1:11" ht="12.75">
      <c r="A75" s="12">
        <v>26</v>
      </c>
      <c r="B75" s="13" t="s">
        <v>119</v>
      </c>
      <c r="C75" s="14">
        <v>18940</v>
      </c>
      <c r="D75" s="15" t="s">
        <v>17</v>
      </c>
      <c r="E75" s="16" t="s">
        <v>27</v>
      </c>
      <c r="F75" s="17">
        <v>1</v>
      </c>
      <c r="G75" s="17">
        <v>1</v>
      </c>
      <c r="H75" s="21">
        <v>1000</v>
      </c>
      <c r="I75" s="21">
        <v>0</v>
      </c>
      <c r="J75" s="21">
        <v>3000</v>
      </c>
      <c r="K75" s="21">
        <v>0</v>
      </c>
    </row>
    <row r="76" spans="1:11" ht="12.75">
      <c r="A76" s="12">
        <v>26</v>
      </c>
      <c r="B76" s="13" t="s">
        <v>120</v>
      </c>
      <c r="C76" s="14">
        <v>2283</v>
      </c>
      <c r="D76" s="15" t="s">
        <v>17</v>
      </c>
      <c r="E76" s="16" t="s">
        <v>27</v>
      </c>
      <c r="F76" s="17">
        <v>1</v>
      </c>
      <c r="G76" s="17">
        <v>0.8</v>
      </c>
      <c r="H76" s="18" t="s">
        <v>15</v>
      </c>
      <c r="I76" s="18" t="s">
        <v>15</v>
      </c>
      <c r="J76" s="18" t="s">
        <v>15</v>
      </c>
      <c r="K76" s="18" t="s">
        <v>15</v>
      </c>
    </row>
    <row r="77" spans="1:11" ht="12.75">
      <c r="A77" s="12">
        <v>26</v>
      </c>
      <c r="B77" s="13" t="s">
        <v>121</v>
      </c>
      <c r="C77" s="14">
        <v>8500</v>
      </c>
      <c r="D77" s="20" t="s">
        <v>19</v>
      </c>
      <c r="E77" s="16"/>
      <c r="F77" s="17">
        <v>2</v>
      </c>
      <c r="G77" s="17">
        <v>2</v>
      </c>
      <c r="H77" s="21">
        <v>0</v>
      </c>
      <c r="I77" s="21">
        <v>2000</v>
      </c>
      <c r="J77" s="21">
        <v>0</v>
      </c>
      <c r="K77" s="21">
        <v>0</v>
      </c>
    </row>
    <row r="78" spans="1:11" ht="12.75">
      <c r="A78" s="12">
        <v>26</v>
      </c>
      <c r="B78" s="13" t="s">
        <v>122</v>
      </c>
      <c r="C78" s="14">
        <v>3200</v>
      </c>
      <c r="D78" s="15" t="s">
        <v>17</v>
      </c>
      <c r="E78" s="16" t="s">
        <v>27</v>
      </c>
      <c r="F78" s="17">
        <v>1</v>
      </c>
      <c r="G78" s="17">
        <v>1</v>
      </c>
      <c r="H78" s="21">
        <v>0</v>
      </c>
      <c r="I78" s="21">
        <v>206</v>
      </c>
      <c r="J78" s="21">
        <v>1920</v>
      </c>
      <c r="K78" s="21">
        <v>0</v>
      </c>
    </row>
    <row r="79" spans="1:11" ht="12.75">
      <c r="A79" s="12">
        <v>26</v>
      </c>
      <c r="B79" s="13" t="s">
        <v>123</v>
      </c>
      <c r="C79" s="14">
        <v>34321</v>
      </c>
      <c r="D79" s="15" t="s">
        <v>17</v>
      </c>
      <c r="E79" s="16" t="s">
        <v>27</v>
      </c>
      <c r="F79" s="17">
        <v>6</v>
      </c>
      <c r="G79" s="17">
        <v>5.9</v>
      </c>
      <c r="H79" s="21">
        <v>18000</v>
      </c>
      <c r="I79" s="21">
        <v>26275</v>
      </c>
      <c r="J79" s="21">
        <v>0</v>
      </c>
      <c r="K79" s="21">
        <v>0</v>
      </c>
    </row>
    <row r="80" spans="1:11" ht="12.75">
      <c r="A80" s="12">
        <v>26</v>
      </c>
      <c r="B80" s="13" t="s">
        <v>124</v>
      </c>
      <c r="C80" s="14">
        <v>9097</v>
      </c>
      <c r="D80" s="15" t="s">
        <v>17</v>
      </c>
      <c r="E80" s="16" t="s">
        <v>27</v>
      </c>
      <c r="F80" s="17">
        <v>4</v>
      </c>
      <c r="G80" s="17">
        <v>2.2</v>
      </c>
      <c r="H80" s="21">
        <v>0</v>
      </c>
      <c r="I80" s="21">
        <v>0</v>
      </c>
      <c r="J80" s="21">
        <v>14848</v>
      </c>
      <c r="K80" s="21">
        <v>0</v>
      </c>
    </row>
    <row r="81" spans="1:11" ht="12.75">
      <c r="A81" s="12">
        <v>26</v>
      </c>
      <c r="B81" s="13" t="s">
        <v>125</v>
      </c>
      <c r="C81" s="14">
        <v>68000</v>
      </c>
      <c r="D81" s="15" t="s">
        <v>13</v>
      </c>
      <c r="E81" s="16" t="s">
        <v>126</v>
      </c>
      <c r="F81" s="17">
        <v>4</v>
      </c>
      <c r="G81" s="17">
        <v>3.8</v>
      </c>
      <c r="H81" s="21">
        <v>3000</v>
      </c>
      <c r="I81" s="21">
        <v>1000</v>
      </c>
      <c r="J81" s="21">
        <v>15000</v>
      </c>
      <c r="K81" s="21">
        <v>0</v>
      </c>
    </row>
    <row r="82" spans="1:11" ht="12.75">
      <c r="A82" s="12">
        <v>27</v>
      </c>
      <c r="B82" s="13" t="s">
        <v>127</v>
      </c>
      <c r="C82" s="14">
        <v>11864</v>
      </c>
      <c r="D82" s="15" t="s">
        <v>17</v>
      </c>
      <c r="E82" s="16" t="s">
        <v>27</v>
      </c>
      <c r="F82" s="17">
        <v>2</v>
      </c>
      <c r="G82" s="17">
        <v>2</v>
      </c>
      <c r="H82" s="21">
        <v>2370</v>
      </c>
      <c r="I82" s="21">
        <v>150</v>
      </c>
      <c r="J82" s="21">
        <v>15120</v>
      </c>
      <c r="K82" s="21">
        <v>0</v>
      </c>
    </row>
    <row r="83" spans="1:11" ht="12.75">
      <c r="A83" s="12">
        <v>27</v>
      </c>
      <c r="B83" s="13" t="s">
        <v>128</v>
      </c>
      <c r="C83" s="24">
        <v>26590</v>
      </c>
      <c r="D83" s="15"/>
      <c r="E83" s="16"/>
      <c r="F83" s="17">
        <v>2</v>
      </c>
      <c r="G83" s="17">
        <v>1.75</v>
      </c>
      <c r="H83" s="18" t="s">
        <v>15</v>
      </c>
      <c r="I83" s="18" t="s">
        <v>15</v>
      </c>
      <c r="J83" s="18" t="s">
        <v>15</v>
      </c>
      <c r="K83" s="18" t="s">
        <v>15</v>
      </c>
    </row>
    <row r="84" spans="1:11" ht="12.75">
      <c r="A84" s="12">
        <v>28</v>
      </c>
      <c r="B84" s="13" t="s">
        <v>129</v>
      </c>
      <c r="C84" s="14">
        <v>40000</v>
      </c>
      <c r="D84" s="15" t="s">
        <v>13</v>
      </c>
      <c r="E84" s="16" t="s">
        <v>130</v>
      </c>
      <c r="F84" s="17">
        <v>2</v>
      </c>
      <c r="G84" s="17">
        <v>2</v>
      </c>
      <c r="H84" s="21">
        <v>1903</v>
      </c>
      <c r="I84" s="21">
        <v>0</v>
      </c>
      <c r="J84" s="21">
        <v>8990</v>
      </c>
      <c r="K84" s="21">
        <v>0</v>
      </c>
    </row>
    <row r="85" spans="1:11" ht="12.75">
      <c r="A85" s="12">
        <v>28</v>
      </c>
      <c r="B85" s="13" t="s">
        <v>131</v>
      </c>
      <c r="C85" s="14">
        <v>13640</v>
      </c>
      <c r="D85" s="15" t="s">
        <v>17</v>
      </c>
      <c r="E85" s="16" t="s">
        <v>27</v>
      </c>
      <c r="F85" s="17">
        <v>1</v>
      </c>
      <c r="G85" s="17">
        <v>1</v>
      </c>
      <c r="H85" s="21">
        <v>17600</v>
      </c>
      <c r="I85" s="21">
        <v>0</v>
      </c>
      <c r="J85" s="21">
        <v>485</v>
      </c>
      <c r="K85" s="21">
        <v>0</v>
      </c>
    </row>
    <row r="86" spans="1:11" ht="12.75">
      <c r="A86" s="12">
        <v>29</v>
      </c>
      <c r="B86" s="13" t="s">
        <v>132</v>
      </c>
      <c r="C86" s="14">
        <v>146143</v>
      </c>
      <c r="D86" s="15" t="s">
        <v>13</v>
      </c>
      <c r="E86" s="16" t="s">
        <v>133</v>
      </c>
      <c r="F86" s="26" t="s">
        <v>134</v>
      </c>
      <c r="G86" s="26" t="s">
        <v>134</v>
      </c>
      <c r="H86" s="21">
        <v>0</v>
      </c>
      <c r="I86" s="21">
        <v>0</v>
      </c>
      <c r="J86" s="21">
        <v>25837</v>
      </c>
      <c r="K86" s="21">
        <v>0</v>
      </c>
    </row>
    <row r="87" spans="1:11" ht="12.75">
      <c r="A87" s="12">
        <v>29</v>
      </c>
      <c r="B87" s="13" t="s">
        <v>135</v>
      </c>
      <c r="C87" s="14">
        <v>214504</v>
      </c>
      <c r="D87" s="20" t="s">
        <v>19</v>
      </c>
      <c r="E87" s="16"/>
      <c r="F87" s="17">
        <v>12</v>
      </c>
      <c r="G87" s="17">
        <v>11.6</v>
      </c>
      <c r="H87" s="21">
        <v>122545</v>
      </c>
      <c r="I87" s="21">
        <v>0</v>
      </c>
      <c r="J87" s="21">
        <v>0</v>
      </c>
      <c r="K87" s="21">
        <v>0</v>
      </c>
    </row>
    <row r="88" spans="1:11" ht="21.75">
      <c r="A88" s="12">
        <v>29</v>
      </c>
      <c r="B88" s="13" t="s">
        <v>136</v>
      </c>
      <c r="C88" s="14">
        <v>20658</v>
      </c>
      <c r="D88" s="15" t="s">
        <v>13</v>
      </c>
      <c r="E88" s="16" t="s">
        <v>137</v>
      </c>
      <c r="F88" s="17">
        <v>2</v>
      </c>
      <c r="G88" s="17">
        <v>1.5</v>
      </c>
      <c r="H88" s="21">
        <v>8850</v>
      </c>
      <c r="I88" s="21">
        <v>0</v>
      </c>
      <c r="J88" s="21">
        <v>5000</v>
      </c>
      <c r="K88" s="21">
        <v>0</v>
      </c>
    </row>
    <row r="89" spans="1:11" ht="12.75">
      <c r="A89" s="12">
        <v>29</v>
      </c>
      <c r="B89" s="13" t="s">
        <v>138</v>
      </c>
      <c r="C89" s="14">
        <v>15903</v>
      </c>
      <c r="D89" s="15" t="s">
        <v>17</v>
      </c>
      <c r="E89" s="16" t="s">
        <v>27</v>
      </c>
      <c r="F89" s="17">
        <v>3</v>
      </c>
      <c r="G89" s="17">
        <v>2.5</v>
      </c>
      <c r="H89" s="21">
        <v>9000</v>
      </c>
      <c r="I89" s="21">
        <v>0</v>
      </c>
      <c r="J89" s="21">
        <v>0</v>
      </c>
      <c r="K89" s="21">
        <v>0</v>
      </c>
    </row>
    <row r="90" spans="1:11" ht="12.75">
      <c r="A90" s="12">
        <v>29</v>
      </c>
      <c r="B90" s="13" t="s">
        <v>139</v>
      </c>
      <c r="C90" s="14">
        <v>65800</v>
      </c>
      <c r="D90" s="15" t="s">
        <v>13</v>
      </c>
      <c r="E90" s="16" t="s">
        <v>140</v>
      </c>
      <c r="F90" s="17">
        <v>4</v>
      </c>
      <c r="G90" s="17">
        <v>4</v>
      </c>
      <c r="H90" s="21">
        <v>15300</v>
      </c>
      <c r="I90" s="21">
        <v>65000</v>
      </c>
      <c r="J90" s="21">
        <v>3700</v>
      </c>
      <c r="K90" s="21">
        <v>0</v>
      </c>
    </row>
    <row r="91" spans="1:11" ht="12.75">
      <c r="A91" s="12">
        <v>30</v>
      </c>
      <c r="B91" s="13" t="s">
        <v>141</v>
      </c>
      <c r="C91" s="14">
        <v>41082</v>
      </c>
      <c r="D91" s="15" t="s">
        <v>17</v>
      </c>
      <c r="E91" s="16" t="s">
        <v>27</v>
      </c>
      <c r="F91" s="17">
        <v>9</v>
      </c>
      <c r="G91" s="17">
        <v>8.5</v>
      </c>
      <c r="H91" s="21">
        <v>5000</v>
      </c>
      <c r="I91" s="21">
        <v>0</v>
      </c>
      <c r="J91" s="21">
        <v>37000</v>
      </c>
      <c r="K91" s="21">
        <v>0</v>
      </c>
    </row>
    <row r="92" spans="1:11" ht="12.75">
      <c r="A92" s="12">
        <v>30</v>
      </c>
      <c r="B92" s="13" t="s">
        <v>142</v>
      </c>
      <c r="C92" s="14">
        <v>18705</v>
      </c>
      <c r="D92" s="15" t="s">
        <v>13</v>
      </c>
      <c r="E92" s="16" t="s">
        <v>143</v>
      </c>
      <c r="F92" s="17">
        <v>2</v>
      </c>
      <c r="G92" s="17">
        <v>1.8</v>
      </c>
      <c r="H92" s="21">
        <v>2200</v>
      </c>
      <c r="I92" s="21">
        <v>0</v>
      </c>
      <c r="J92" s="21">
        <v>5000</v>
      </c>
      <c r="K92" s="21">
        <v>630</v>
      </c>
    </row>
    <row r="93" spans="1:11" ht="12.75">
      <c r="A93" s="12">
        <v>30</v>
      </c>
      <c r="B93" s="13" t="s">
        <v>144</v>
      </c>
      <c r="C93" s="14">
        <v>145501</v>
      </c>
      <c r="D93" s="15" t="s">
        <v>17</v>
      </c>
      <c r="E93" s="16" t="s">
        <v>27</v>
      </c>
      <c r="F93" s="17">
        <v>4</v>
      </c>
      <c r="G93" s="17">
        <v>4</v>
      </c>
      <c r="H93" s="21">
        <v>7209</v>
      </c>
      <c r="I93" s="21">
        <v>0</v>
      </c>
      <c r="J93" s="21">
        <v>5991</v>
      </c>
      <c r="K93" s="21">
        <v>0</v>
      </c>
    </row>
    <row r="94" spans="1:11" ht="12.75">
      <c r="A94" s="12">
        <v>30</v>
      </c>
      <c r="B94" s="13" t="s">
        <v>145</v>
      </c>
      <c r="C94" s="14">
        <v>8396</v>
      </c>
      <c r="D94" s="15" t="s">
        <v>17</v>
      </c>
      <c r="E94" s="16" t="s">
        <v>27</v>
      </c>
      <c r="F94" s="17">
        <v>1</v>
      </c>
      <c r="G94" s="17">
        <v>1</v>
      </c>
      <c r="H94" s="18" t="s">
        <v>15</v>
      </c>
      <c r="I94" s="18" t="s">
        <v>15</v>
      </c>
      <c r="J94" s="18" t="s">
        <v>15</v>
      </c>
      <c r="K94" s="18" t="s">
        <v>15</v>
      </c>
    </row>
    <row r="95" spans="1:11" ht="12.75">
      <c r="A95" s="12">
        <v>31</v>
      </c>
      <c r="B95" s="13" t="s">
        <v>146</v>
      </c>
      <c r="C95" s="14">
        <v>21600</v>
      </c>
      <c r="D95" s="15"/>
      <c r="E95" s="16"/>
      <c r="F95" s="17">
        <v>5</v>
      </c>
      <c r="G95" s="17">
        <v>5</v>
      </c>
      <c r="H95" s="21">
        <v>97165</v>
      </c>
      <c r="I95" s="21">
        <v>0</v>
      </c>
      <c r="J95" s="21">
        <v>4000</v>
      </c>
      <c r="K95" s="21">
        <v>0</v>
      </c>
    </row>
    <row r="96" spans="1:11" ht="12.75">
      <c r="A96" s="12">
        <v>31</v>
      </c>
      <c r="B96" s="13" t="s">
        <v>147</v>
      </c>
      <c r="C96" s="24">
        <v>35186</v>
      </c>
      <c r="D96" s="15" t="s">
        <v>17</v>
      </c>
      <c r="E96" s="16" t="s">
        <v>27</v>
      </c>
      <c r="F96" s="17">
        <v>2</v>
      </c>
      <c r="G96" s="17">
        <v>1.8</v>
      </c>
      <c r="H96" s="21">
        <v>5980</v>
      </c>
      <c r="I96" s="21">
        <v>0</v>
      </c>
      <c r="J96" s="21">
        <v>0</v>
      </c>
      <c r="K96" s="21">
        <v>0</v>
      </c>
    </row>
    <row r="97" spans="1:11" ht="12.75">
      <c r="A97" s="12">
        <v>31</v>
      </c>
      <c r="B97" s="13" t="s">
        <v>148</v>
      </c>
      <c r="C97" s="14">
        <v>440204</v>
      </c>
      <c r="D97" s="15" t="s">
        <v>13</v>
      </c>
      <c r="E97" s="16" t="s">
        <v>149</v>
      </c>
      <c r="F97" s="17">
        <v>33</v>
      </c>
      <c r="G97" s="17">
        <v>31.6</v>
      </c>
      <c r="H97" s="21">
        <v>253240</v>
      </c>
      <c r="I97" s="21">
        <v>12000</v>
      </c>
      <c r="J97" s="21">
        <v>70000</v>
      </c>
      <c r="K97" s="21">
        <v>3000</v>
      </c>
    </row>
    <row r="98" spans="1:11" ht="12.75">
      <c r="A98" s="12">
        <v>32</v>
      </c>
      <c r="B98" s="13" t="s">
        <v>150</v>
      </c>
      <c r="C98" s="14">
        <v>3500</v>
      </c>
      <c r="D98" s="15" t="s">
        <v>13</v>
      </c>
      <c r="E98" s="16" t="s">
        <v>151</v>
      </c>
      <c r="F98" s="17">
        <v>2</v>
      </c>
      <c r="G98" s="17">
        <v>1.2</v>
      </c>
      <c r="H98" s="21">
        <v>1800</v>
      </c>
      <c r="I98" s="21">
        <v>400</v>
      </c>
      <c r="J98" s="21">
        <v>19000</v>
      </c>
      <c r="K98" s="21">
        <v>0</v>
      </c>
    </row>
    <row r="99" spans="1:11" ht="12.75">
      <c r="A99" s="12">
        <v>33</v>
      </c>
      <c r="B99" s="13" t="s">
        <v>152</v>
      </c>
      <c r="C99" s="14">
        <v>12472</v>
      </c>
      <c r="D99" s="15" t="s">
        <v>13</v>
      </c>
      <c r="E99" s="16" t="s">
        <v>153</v>
      </c>
      <c r="F99" s="17">
        <v>3</v>
      </c>
      <c r="G99" s="17">
        <v>2.5</v>
      </c>
      <c r="H99" s="21">
        <v>0</v>
      </c>
      <c r="I99" s="21">
        <v>0</v>
      </c>
      <c r="J99" s="21">
        <v>0</v>
      </c>
      <c r="K99" s="21">
        <v>0</v>
      </c>
    </row>
    <row r="100" spans="1:11" ht="12.75">
      <c r="A100" s="12">
        <v>33</v>
      </c>
      <c r="B100" s="13" t="s">
        <v>154</v>
      </c>
      <c r="C100" s="14">
        <v>25000</v>
      </c>
      <c r="D100" s="15" t="s">
        <v>17</v>
      </c>
      <c r="E100" s="16" t="s">
        <v>27</v>
      </c>
      <c r="F100" s="17">
        <v>1</v>
      </c>
      <c r="G100" s="17">
        <v>0.8</v>
      </c>
      <c r="H100" s="21">
        <v>2806</v>
      </c>
      <c r="I100" s="21">
        <v>0</v>
      </c>
      <c r="J100" s="21">
        <v>0</v>
      </c>
      <c r="K100" s="21">
        <v>0</v>
      </c>
    </row>
    <row r="101" spans="1:11" ht="12.75">
      <c r="A101" s="12">
        <v>33</v>
      </c>
      <c r="B101" s="13" t="s">
        <v>155</v>
      </c>
      <c r="C101" s="14">
        <v>239642</v>
      </c>
      <c r="D101" s="15" t="s">
        <v>17</v>
      </c>
      <c r="E101" s="16" t="s">
        <v>27</v>
      </c>
      <c r="F101" s="17">
        <v>22</v>
      </c>
      <c r="G101" s="17">
        <v>21.5</v>
      </c>
      <c r="H101" s="21">
        <v>40200</v>
      </c>
      <c r="I101" s="21">
        <v>0</v>
      </c>
      <c r="J101" s="21">
        <v>123000</v>
      </c>
      <c r="K101" s="27">
        <v>991118</v>
      </c>
    </row>
    <row r="102" spans="1:11" ht="21.75">
      <c r="A102" s="12">
        <v>33</v>
      </c>
      <c r="B102" s="13" t="s">
        <v>156</v>
      </c>
      <c r="C102" s="14">
        <v>22725</v>
      </c>
      <c r="D102" s="15" t="s">
        <v>13</v>
      </c>
      <c r="E102" s="16" t="s">
        <v>157</v>
      </c>
      <c r="F102" s="17">
        <v>3</v>
      </c>
      <c r="G102" s="17">
        <v>1.5</v>
      </c>
      <c r="H102" s="21">
        <v>1530</v>
      </c>
      <c r="I102" s="21">
        <v>0</v>
      </c>
      <c r="J102" s="21">
        <v>0</v>
      </c>
      <c r="K102" s="21">
        <v>0</v>
      </c>
    </row>
    <row r="103" spans="1:11" ht="12.75">
      <c r="A103" s="12">
        <v>33</v>
      </c>
      <c r="B103" s="13" t="s">
        <v>158</v>
      </c>
      <c r="C103" s="14">
        <v>715000</v>
      </c>
      <c r="D103" s="20" t="s">
        <v>19</v>
      </c>
      <c r="E103" s="16"/>
      <c r="F103" s="17">
        <v>8</v>
      </c>
      <c r="G103" s="17">
        <v>7.2</v>
      </c>
      <c r="H103" s="21">
        <v>1435</v>
      </c>
      <c r="I103" s="21">
        <v>20728</v>
      </c>
      <c r="J103" s="21">
        <v>0</v>
      </c>
      <c r="K103" s="21">
        <v>30654</v>
      </c>
    </row>
    <row r="104" spans="1:11" ht="21.75">
      <c r="A104" s="12">
        <v>33</v>
      </c>
      <c r="B104" s="13" t="s">
        <v>159</v>
      </c>
      <c r="C104" s="14">
        <v>16457</v>
      </c>
      <c r="D104" s="15" t="s">
        <v>13</v>
      </c>
      <c r="E104" s="16" t="s">
        <v>157</v>
      </c>
      <c r="F104" s="17">
        <v>1</v>
      </c>
      <c r="G104" s="17">
        <v>0.6</v>
      </c>
      <c r="H104" s="18" t="s">
        <v>15</v>
      </c>
      <c r="I104" s="18" t="s">
        <v>15</v>
      </c>
      <c r="J104" s="18" t="s">
        <v>15</v>
      </c>
      <c r="K104" s="18" t="s">
        <v>15</v>
      </c>
    </row>
    <row r="105" spans="1:11" ht="12.75">
      <c r="A105" s="12">
        <v>33</v>
      </c>
      <c r="B105" s="13" t="s">
        <v>160</v>
      </c>
      <c r="C105" s="14">
        <v>19877</v>
      </c>
      <c r="D105" s="15" t="s">
        <v>13</v>
      </c>
      <c r="E105" s="16" t="s">
        <v>153</v>
      </c>
      <c r="F105" s="17">
        <v>3</v>
      </c>
      <c r="G105" s="17">
        <v>1.68</v>
      </c>
      <c r="H105" s="21">
        <v>9981.4</v>
      </c>
      <c r="I105" s="21">
        <v>95550.28</v>
      </c>
      <c r="J105" s="21">
        <v>0</v>
      </c>
      <c r="K105" s="21">
        <v>92340.47</v>
      </c>
    </row>
    <row r="106" spans="1:11" ht="12.75">
      <c r="A106" s="12">
        <v>33</v>
      </c>
      <c r="B106" s="13" t="s">
        <v>161</v>
      </c>
      <c r="C106" s="14">
        <v>25450</v>
      </c>
      <c r="D106" s="15" t="s">
        <v>17</v>
      </c>
      <c r="E106" s="16" t="s">
        <v>27</v>
      </c>
      <c r="F106" s="17">
        <v>6</v>
      </c>
      <c r="G106" s="17">
        <v>5.9</v>
      </c>
      <c r="H106" s="21">
        <v>1200</v>
      </c>
      <c r="I106" s="21">
        <v>1752.86</v>
      </c>
      <c r="J106" s="21">
        <v>4000</v>
      </c>
      <c r="K106" s="21">
        <v>293.54</v>
      </c>
    </row>
    <row r="107" spans="1:11" ht="12.75">
      <c r="A107" s="12">
        <v>33</v>
      </c>
      <c r="B107" s="13" t="s">
        <v>162</v>
      </c>
      <c r="C107" s="14">
        <v>21000</v>
      </c>
      <c r="D107" s="15" t="s">
        <v>17</v>
      </c>
      <c r="E107" s="16" t="s">
        <v>27</v>
      </c>
      <c r="F107" s="17">
        <v>2</v>
      </c>
      <c r="G107" s="17">
        <v>1.46</v>
      </c>
      <c r="H107" s="21">
        <v>2500</v>
      </c>
      <c r="I107" s="21">
        <v>7880.29</v>
      </c>
      <c r="J107" s="21">
        <v>0</v>
      </c>
      <c r="K107" s="21">
        <v>0</v>
      </c>
    </row>
    <row r="108" spans="1:11" ht="12.75">
      <c r="A108" s="12">
        <v>33</v>
      </c>
      <c r="B108" s="13" t="s">
        <v>163</v>
      </c>
      <c r="C108" s="14">
        <v>66956</v>
      </c>
      <c r="D108" s="15" t="s">
        <v>17</v>
      </c>
      <c r="E108" s="16" t="s">
        <v>27</v>
      </c>
      <c r="F108" s="17">
        <v>6</v>
      </c>
      <c r="G108" s="17">
        <v>4.6</v>
      </c>
      <c r="H108" s="21">
        <v>24720</v>
      </c>
      <c r="I108" s="21">
        <v>0</v>
      </c>
      <c r="J108" s="21">
        <v>0</v>
      </c>
      <c r="K108" s="21">
        <v>0</v>
      </c>
    </row>
    <row r="109" spans="1:11" ht="12.75">
      <c r="A109" s="12">
        <v>33</v>
      </c>
      <c r="B109" s="13" t="s">
        <v>164</v>
      </c>
      <c r="C109" s="14">
        <v>7322</v>
      </c>
      <c r="D109" s="15" t="s">
        <v>17</v>
      </c>
      <c r="E109" s="16" t="s">
        <v>27</v>
      </c>
      <c r="F109" s="17">
        <v>1</v>
      </c>
      <c r="G109" s="17">
        <v>1</v>
      </c>
      <c r="H109" s="21">
        <v>0</v>
      </c>
      <c r="I109" s="21">
        <v>330</v>
      </c>
      <c r="J109" s="21">
        <v>0</v>
      </c>
      <c r="K109" s="21">
        <v>0</v>
      </c>
    </row>
    <row r="110" spans="1:11" ht="21.75">
      <c r="A110" s="12">
        <v>33</v>
      </c>
      <c r="B110" s="13" t="s">
        <v>165</v>
      </c>
      <c r="C110" s="14">
        <v>58504</v>
      </c>
      <c r="D110" s="15" t="s">
        <v>13</v>
      </c>
      <c r="E110" s="16" t="s">
        <v>157</v>
      </c>
      <c r="F110" s="17">
        <v>2</v>
      </c>
      <c r="G110" s="17">
        <v>2</v>
      </c>
      <c r="H110" s="21">
        <v>12500</v>
      </c>
      <c r="I110" s="21">
        <v>0</v>
      </c>
      <c r="J110" s="21">
        <v>3000</v>
      </c>
      <c r="K110" s="21">
        <v>0</v>
      </c>
    </row>
    <row r="111" spans="1:11" ht="12.75">
      <c r="A111" s="12">
        <v>33</v>
      </c>
      <c r="B111" s="13" t="s">
        <v>166</v>
      </c>
      <c r="C111" s="14">
        <v>41900</v>
      </c>
      <c r="D111" s="15"/>
      <c r="E111" s="16"/>
      <c r="F111" s="17">
        <v>1</v>
      </c>
      <c r="G111" s="17">
        <v>1</v>
      </c>
      <c r="H111" s="21">
        <v>0</v>
      </c>
      <c r="I111" s="21">
        <v>2124.56</v>
      </c>
      <c r="J111" s="21">
        <v>0</v>
      </c>
      <c r="K111" s="21">
        <v>0</v>
      </c>
    </row>
    <row r="112" spans="1:11" ht="12.75">
      <c r="A112" s="12">
        <v>33</v>
      </c>
      <c r="B112" s="13" t="s">
        <v>167</v>
      </c>
      <c r="C112" s="14">
        <v>30000</v>
      </c>
      <c r="D112" s="15" t="s">
        <v>17</v>
      </c>
      <c r="E112" s="16" t="s">
        <v>27</v>
      </c>
      <c r="F112" s="17">
        <v>1</v>
      </c>
      <c r="G112" s="17">
        <v>1</v>
      </c>
      <c r="H112" s="18" t="s">
        <v>15</v>
      </c>
      <c r="I112" s="18" t="s">
        <v>15</v>
      </c>
      <c r="J112" s="18" t="s">
        <v>15</v>
      </c>
      <c r="K112" s="18" t="s">
        <v>15</v>
      </c>
    </row>
    <row r="113" spans="1:11" ht="12.75">
      <c r="A113" s="12">
        <v>34</v>
      </c>
      <c r="B113" s="13" t="s">
        <v>168</v>
      </c>
      <c r="C113" s="14">
        <v>23000</v>
      </c>
      <c r="D113" s="15" t="s">
        <v>17</v>
      </c>
      <c r="E113" s="16" t="s">
        <v>27</v>
      </c>
      <c r="F113" s="17">
        <v>6</v>
      </c>
      <c r="G113" s="17">
        <v>5.6</v>
      </c>
      <c r="H113" s="21">
        <v>12150</v>
      </c>
      <c r="I113" s="21">
        <v>2000</v>
      </c>
      <c r="J113" s="21">
        <v>0</v>
      </c>
      <c r="K113" s="21">
        <v>0</v>
      </c>
    </row>
    <row r="114" spans="1:11" ht="12.75">
      <c r="A114" s="12">
        <v>34</v>
      </c>
      <c r="B114" s="13" t="s">
        <v>169</v>
      </c>
      <c r="C114" s="14">
        <v>6453</v>
      </c>
      <c r="D114" s="15" t="s">
        <v>13</v>
      </c>
      <c r="E114" s="16" t="s">
        <v>170</v>
      </c>
      <c r="F114" s="17">
        <v>1</v>
      </c>
      <c r="G114" s="28" t="s">
        <v>15</v>
      </c>
      <c r="H114" s="18" t="s">
        <v>15</v>
      </c>
      <c r="I114" s="18" t="s">
        <v>15</v>
      </c>
      <c r="J114" s="18" t="s">
        <v>15</v>
      </c>
      <c r="K114" s="18" t="s">
        <v>15</v>
      </c>
    </row>
    <row r="115" spans="1:11" ht="12.75">
      <c r="A115" s="12">
        <v>34</v>
      </c>
      <c r="B115" s="13" t="s">
        <v>171</v>
      </c>
      <c r="C115" s="14">
        <v>74189</v>
      </c>
      <c r="D115" s="15" t="s">
        <v>17</v>
      </c>
      <c r="E115" s="16" t="s">
        <v>27</v>
      </c>
      <c r="F115" s="17">
        <v>5</v>
      </c>
      <c r="G115" s="17">
        <v>5</v>
      </c>
      <c r="H115" s="21">
        <v>7100</v>
      </c>
      <c r="I115" s="21">
        <v>0</v>
      </c>
      <c r="J115" s="21">
        <v>6800</v>
      </c>
      <c r="K115" s="21">
        <v>0</v>
      </c>
    </row>
    <row r="116" spans="1:11" ht="12.75">
      <c r="A116" s="12">
        <v>34</v>
      </c>
      <c r="B116" s="13" t="s">
        <v>172</v>
      </c>
      <c r="C116" s="14">
        <v>42496</v>
      </c>
      <c r="D116" s="15" t="s">
        <v>17</v>
      </c>
      <c r="E116" s="16" t="s">
        <v>27</v>
      </c>
      <c r="F116" s="17">
        <v>4</v>
      </c>
      <c r="G116" s="17">
        <v>4</v>
      </c>
      <c r="H116" s="21">
        <v>3250</v>
      </c>
      <c r="I116" s="21">
        <v>0</v>
      </c>
      <c r="J116" s="21">
        <v>6500</v>
      </c>
      <c r="K116" s="21">
        <v>0</v>
      </c>
    </row>
    <row r="117" spans="1:11" ht="21.75">
      <c r="A117" s="12">
        <v>35</v>
      </c>
      <c r="B117" s="13" t="s">
        <v>173</v>
      </c>
      <c r="C117" s="14">
        <v>10724</v>
      </c>
      <c r="D117" s="15" t="s">
        <v>13</v>
      </c>
      <c r="E117" s="16" t="s">
        <v>174</v>
      </c>
      <c r="F117" s="17">
        <v>2</v>
      </c>
      <c r="G117" s="17">
        <v>2</v>
      </c>
      <c r="H117" s="21">
        <v>2441</v>
      </c>
      <c r="I117" s="21">
        <v>717.6</v>
      </c>
      <c r="J117" s="21">
        <v>0</v>
      </c>
      <c r="K117" s="21">
        <v>3050</v>
      </c>
    </row>
    <row r="118" spans="1:11" ht="12.75">
      <c r="A118" s="12">
        <v>35</v>
      </c>
      <c r="B118" s="13" t="s">
        <v>175</v>
      </c>
      <c r="C118" s="14">
        <v>207178</v>
      </c>
      <c r="D118" s="20" t="s">
        <v>19</v>
      </c>
      <c r="E118" s="16"/>
      <c r="F118" s="17">
        <v>16</v>
      </c>
      <c r="G118" s="17">
        <v>15.1</v>
      </c>
      <c r="H118" s="21">
        <v>66565</v>
      </c>
      <c r="I118" s="21">
        <v>111313</v>
      </c>
      <c r="J118" s="21">
        <v>55000</v>
      </c>
      <c r="K118" s="21">
        <v>87000</v>
      </c>
    </row>
    <row r="119" spans="1:11" ht="12.75">
      <c r="A119" s="12">
        <v>35</v>
      </c>
      <c r="B119" s="13" t="s">
        <v>176</v>
      </c>
      <c r="C119" s="14">
        <v>17000</v>
      </c>
      <c r="D119" s="15" t="s">
        <v>17</v>
      </c>
      <c r="E119" s="16" t="s">
        <v>27</v>
      </c>
      <c r="F119" s="17">
        <v>2</v>
      </c>
      <c r="G119" s="17">
        <v>2</v>
      </c>
      <c r="H119" s="21">
        <v>13500</v>
      </c>
      <c r="I119" s="21">
        <v>0</v>
      </c>
      <c r="J119" s="21">
        <v>0</v>
      </c>
      <c r="K119" s="21">
        <v>0</v>
      </c>
    </row>
    <row r="120" spans="1:11" ht="12.75">
      <c r="A120" s="12">
        <v>36</v>
      </c>
      <c r="B120" s="13" t="s">
        <v>177</v>
      </c>
      <c r="C120" s="14">
        <v>47127</v>
      </c>
      <c r="D120" s="15" t="s">
        <v>13</v>
      </c>
      <c r="E120" s="16" t="s">
        <v>178</v>
      </c>
      <c r="F120" s="17">
        <v>3</v>
      </c>
      <c r="G120" s="17">
        <v>2.7</v>
      </c>
      <c r="H120" s="21">
        <v>27500</v>
      </c>
      <c r="I120" s="21">
        <v>0</v>
      </c>
      <c r="J120" s="21">
        <v>380</v>
      </c>
      <c r="K120" s="21">
        <v>0</v>
      </c>
    </row>
    <row r="121" spans="1:11" ht="12.75">
      <c r="A121" s="12">
        <v>37</v>
      </c>
      <c r="B121" s="13" t="s">
        <v>179</v>
      </c>
      <c r="C121" s="14">
        <v>13242</v>
      </c>
      <c r="D121" s="15" t="s">
        <v>17</v>
      </c>
      <c r="E121" s="16" t="s">
        <v>27</v>
      </c>
      <c r="F121" s="17">
        <v>1</v>
      </c>
      <c r="G121" s="17">
        <v>1</v>
      </c>
      <c r="H121" s="21">
        <v>623</v>
      </c>
      <c r="I121" s="21">
        <v>587.39</v>
      </c>
      <c r="J121" s="21">
        <v>975.94</v>
      </c>
      <c r="K121" s="21">
        <v>1522.53</v>
      </c>
    </row>
    <row r="122" spans="1:11" ht="12.75">
      <c r="A122" s="12">
        <v>37</v>
      </c>
      <c r="B122" s="13" t="s">
        <v>180</v>
      </c>
      <c r="C122" s="14">
        <v>8362</v>
      </c>
      <c r="D122" s="15" t="s">
        <v>17</v>
      </c>
      <c r="E122" s="16" t="s">
        <v>27</v>
      </c>
      <c r="F122" s="17">
        <v>2</v>
      </c>
      <c r="G122" s="17">
        <v>1.4</v>
      </c>
      <c r="H122" s="21">
        <v>0</v>
      </c>
      <c r="I122" s="21">
        <v>150</v>
      </c>
      <c r="J122" s="21">
        <v>0</v>
      </c>
      <c r="K122" s="21">
        <v>1500</v>
      </c>
    </row>
    <row r="123" spans="1:11" ht="12.75">
      <c r="A123" s="12">
        <v>37</v>
      </c>
      <c r="B123" s="13" t="s">
        <v>181</v>
      </c>
      <c r="C123" s="14">
        <v>36525</v>
      </c>
      <c r="D123" s="15" t="s">
        <v>17</v>
      </c>
      <c r="E123" s="16" t="s">
        <v>27</v>
      </c>
      <c r="F123" s="17">
        <v>3</v>
      </c>
      <c r="G123" s="17">
        <v>1.3</v>
      </c>
      <c r="H123" s="21">
        <v>3400</v>
      </c>
      <c r="I123" s="21">
        <v>0</v>
      </c>
      <c r="J123" s="21">
        <v>1500</v>
      </c>
      <c r="K123" s="21">
        <v>0</v>
      </c>
    </row>
    <row r="124" spans="1:11" ht="12.75">
      <c r="A124" s="12">
        <v>37</v>
      </c>
      <c r="B124" s="13" t="s">
        <v>182</v>
      </c>
      <c r="C124" s="14">
        <v>1764</v>
      </c>
      <c r="D124" s="15" t="s">
        <v>13</v>
      </c>
      <c r="E124" s="16" t="s">
        <v>183</v>
      </c>
      <c r="F124" s="17">
        <v>1</v>
      </c>
      <c r="G124" s="17">
        <v>1</v>
      </c>
      <c r="H124" s="18" t="s">
        <v>15</v>
      </c>
      <c r="I124" s="18" t="s">
        <v>15</v>
      </c>
      <c r="J124" s="18" t="s">
        <v>15</v>
      </c>
      <c r="K124" s="18" t="s">
        <v>15</v>
      </c>
    </row>
    <row r="125" spans="1:11" ht="21.75">
      <c r="A125" s="12">
        <v>37</v>
      </c>
      <c r="B125" s="13" t="s">
        <v>184</v>
      </c>
      <c r="C125" s="14">
        <v>10734</v>
      </c>
      <c r="D125" s="15" t="s">
        <v>13</v>
      </c>
      <c r="E125" s="16" t="s">
        <v>185</v>
      </c>
      <c r="F125" s="17">
        <v>1</v>
      </c>
      <c r="G125" s="17">
        <v>0.8</v>
      </c>
      <c r="H125" s="18" t="s">
        <v>15</v>
      </c>
      <c r="I125" s="18" t="s">
        <v>15</v>
      </c>
      <c r="J125" s="18" t="s">
        <v>15</v>
      </c>
      <c r="K125" s="18" t="s">
        <v>15</v>
      </c>
    </row>
    <row r="126" spans="1:11" ht="12.75">
      <c r="A126" s="12">
        <v>37</v>
      </c>
      <c r="B126" s="29" t="s">
        <v>186</v>
      </c>
      <c r="C126" s="14"/>
      <c r="D126" s="15"/>
      <c r="E126" s="16"/>
      <c r="F126" s="17"/>
      <c r="G126" s="17"/>
      <c r="H126" s="21"/>
      <c r="I126" s="21"/>
      <c r="J126" s="21"/>
      <c r="K126" s="21"/>
    </row>
    <row r="127" spans="1:11" ht="21.75">
      <c r="A127" s="12">
        <v>37</v>
      </c>
      <c r="B127" s="13" t="s">
        <v>187</v>
      </c>
      <c r="C127" s="14">
        <v>4179</v>
      </c>
      <c r="D127" s="15" t="s">
        <v>13</v>
      </c>
      <c r="E127" s="16" t="s">
        <v>188</v>
      </c>
      <c r="F127" s="17">
        <v>1</v>
      </c>
      <c r="G127" s="17">
        <v>1</v>
      </c>
      <c r="H127" s="18" t="s">
        <v>15</v>
      </c>
      <c r="I127" s="18" t="s">
        <v>15</v>
      </c>
      <c r="J127" s="18" t="s">
        <v>15</v>
      </c>
      <c r="K127" s="18" t="s">
        <v>15</v>
      </c>
    </row>
    <row r="128" spans="1:11" ht="12.75">
      <c r="A128" s="12">
        <v>38</v>
      </c>
      <c r="B128" s="13" t="s">
        <v>189</v>
      </c>
      <c r="C128" s="14">
        <v>92000</v>
      </c>
      <c r="D128" s="20" t="s">
        <v>19</v>
      </c>
      <c r="E128" s="16"/>
      <c r="F128" s="17">
        <v>1</v>
      </c>
      <c r="G128" s="17">
        <v>1</v>
      </c>
      <c r="H128" s="21">
        <v>0</v>
      </c>
      <c r="I128" s="21">
        <v>53604</v>
      </c>
      <c r="J128" s="21">
        <v>836</v>
      </c>
      <c r="K128" s="21">
        <v>0</v>
      </c>
    </row>
    <row r="129" spans="1:11" ht="12.75">
      <c r="A129" s="12">
        <v>38</v>
      </c>
      <c r="B129" s="13" t="s">
        <v>190</v>
      </c>
      <c r="C129" s="14">
        <v>100000</v>
      </c>
      <c r="D129" s="20" t="s">
        <v>19</v>
      </c>
      <c r="E129" s="16"/>
      <c r="F129" s="17">
        <v>8</v>
      </c>
      <c r="G129" s="17">
        <v>5.4</v>
      </c>
      <c r="H129" s="21">
        <v>98500</v>
      </c>
      <c r="I129" s="21">
        <v>0</v>
      </c>
      <c r="J129" s="21">
        <v>0</v>
      </c>
      <c r="K129" s="21">
        <v>0</v>
      </c>
    </row>
    <row r="130" spans="1:11" ht="12.75">
      <c r="A130" s="12">
        <v>38</v>
      </c>
      <c r="B130" s="13" t="s">
        <v>191</v>
      </c>
      <c r="C130" s="14">
        <v>161000</v>
      </c>
      <c r="D130" s="15" t="s">
        <v>13</v>
      </c>
      <c r="E130" s="16"/>
      <c r="F130" s="17">
        <v>9</v>
      </c>
      <c r="G130" s="17">
        <v>8.4</v>
      </c>
      <c r="H130" s="21">
        <v>29667</v>
      </c>
      <c r="I130" s="21">
        <v>0</v>
      </c>
      <c r="J130" s="21">
        <v>0</v>
      </c>
      <c r="K130" s="21">
        <v>1351</v>
      </c>
    </row>
    <row r="131" spans="1:11" ht="21.75">
      <c r="A131" s="12">
        <v>38</v>
      </c>
      <c r="B131" s="13" t="s">
        <v>192</v>
      </c>
      <c r="C131" s="14">
        <v>11268</v>
      </c>
      <c r="D131" s="15" t="s">
        <v>13</v>
      </c>
      <c r="E131" s="16" t="s">
        <v>193</v>
      </c>
      <c r="F131" s="17">
        <v>1</v>
      </c>
      <c r="G131" s="17">
        <v>0.8</v>
      </c>
      <c r="H131" s="21">
        <v>718</v>
      </c>
      <c r="I131" s="21">
        <v>788</v>
      </c>
      <c r="J131" s="21">
        <v>0</v>
      </c>
      <c r="K131" s="21">
        <v>0</v>
      </c>
    </row>
    <row r="132" spans="1:11" ht="21.75">
      <c r="A132" s="12">
        <v>38</v>
      </c>
      <c r="B132" s="13" t="s">
        <v>194</v>
      </c>
      <c r="C132" s="14">
        <v>7909</v>
      </c>
      <c r="D132" s="15" t="s">
        <v>13</v>
      </c>
      <c r="E132" s="16" t="s">
        <v>195</v>
      </c>
      <c r="F132" s="17">
        <v>1</v>
      </c>
      <c r="G132" s="17">
        <v>1</v>
      </c>
      <c r="H132" s="21">
        <v>17500</v>
      </c>
      <c r="I132" s="21">
        <v>0</v>
      </c>
      <c r="J132" s="21">
        <v>0</v>
      </c>
      <c r="K132" s="21">
        <v>0</v>
      </c>
    </row>
    <row r="133" spans="1:11" ht="12.75">
      <c r="A133" s="12">
        <v>38</v>
      </c>
      <c r="B133" s="13" t="s">
        <v>196</v>
      </c>
      <c r="C133" s="14">
        <v>20573</v>
      </c>
      <c r="D133" s="15" t="s">
        <v>13</v>
      </c>
      <c r="E133" s="16" t="s">
        <v>197</v>
      </c>
      <c r="F133" s="17">
        <v>3</v>
      </c>
      <c r="G133" s="17">
        <v>1.78</v>
      </c>
      <c r="H133" s="21">
        <v>3700</v>
      </c>
      <c r="I133" s="21">
        <v>12845.94</v>
      </c>
      <c r="J133" s="21">
        <v>0</v>
      </c>
      <c r="K133" s="21">
        <v>0</v>
      </c>
    </row>
    <row r="134" spans="1:11" ht="12.75">
      <c r="A134" s="12">
        <v>39</v>
      </c>
      <c r="B134" s="13" t="s">
        <v>198</v>
      </c>
      <c r="C134" s="14">
        <v>25000</v>
      </c>
      <c r="D134" s="15" t="s">
        <v>13</v>
      </c>
      <c r="E134" s="16" t="s">
        <v>199</v>
      </c>
      <c r="F134" s="17">
        <v>2</v>
      </c>
      <c r="G134" s="17">
        <v>2</v>
      </c>
      <c r="H134" s="18" t="s">
        <v>15</v>
      </c>
      <c r="I134" s="18" t="s">
        <v>15</v>
      </c>
      <c r="J134" s="18" t="s">
        <v>15</v>
      </c>
      <c r="K134" s="18" t="s">
        <v>15</v>
      </c>
    </row>
    <row r="135" spans="1:11" ht="21.75">
      <c r="A135" s="12">
        <v>39</v>
      </c>
      <c r="B135" s="13" t="s">
        <v>200</v>
      </c>
      <c r="C135" s="14">
        <v>11481</v>
      </c>
      <c r="D135" s="15" t="s">
        <v>13</v>
      </c>
      <c r="E135" s="16" t="s">
        <v>201</v>
      </c>
      <c r="F135" s="17">
        <v>3</v>
      </c>
      <c r="G135" s="17">
        <v>1.5</v>
      </c>
      <c r="H135" s="21">
        <v>2311</v>
      </c>
      <c r="I135" s="21">
        <v>1710</v>
      </c>
      <c r="J135" s="21">
        <v>745</v>
      </c>
      <c r="K135" s="21">
        <v>0</v>
      </c>
    </row>
    <row r="136" spans="1:11" ht="12.75">
      <c r="A136" s="12">
        <v>41</v>
      </c>
      <c r="B136" s="13" t="s">
        <v>202</v>
      </c>
      <c r="C136" s="14">
        <v>46013</v>
      </c>
      <c r="D136" s="15" t="s">
        <v>13</v>
      </c>
      <c r="E136" s="16" t="s">
        <v>203</v>
      </c>
      <c r="F136" s="17">
        <v>4</v>
      </c>
      <c r="G136" s="17">
        <v>4</v>
      </c>
      <c r="H136" s="21">
        <v>18989.83</v>
      </c>
      <c r="I136" s="21">
        <v>0</v>
      </c>
      <c r="J136" s="21">
        <v>22529.35</v>
      </c>
      <c r="K136" s="21">
        <v>0</v>
      </c>
    </row>
    <row r="137" spans="1:11" ht="21.75">
      <c r="A137" s="12">
        <v>41</v>
      </c>
      <c r="B137" s="13" t="s">
        <v>204</v>
      </c>
      <c r="C137" s="14">
        <v>6086</v>
      </c>
      <c r="D137" s="15" t="s">
        <v>13</v>
      </c>
      <c r="E137" s="16" t="s">
        <v>205</v>
      </c>
      <c r="F137" s="17">
        <v>1</v>
      </c>
      <c r="G137" s="17">
        <v>0.5</v>
      </c>
      <c r="H137" s="21">
        <v>3144</v>
      </c>
      <c r="I137" s="21">
        <v>0</v>
      </c>
      <c r="J137" s="21">
        <v>0</v>
      </c>
      <c r="K137" s="21">
        <v>0</v>
      </c>
    </row>
    <row r="138" spans="1:11" ht="12.75">
      <c r="A138" s="12">
        <v>42</v>
      </c>
      <c r="B138" s="13" t="s">
        <v>206</v>
      </c>
      <c r="C138" s="14">
        <v>12851</v>
      </c>
      <c r="D138" s="15" t="s">
        <v>17</v>
      </c>
      <c r="E138" s="16" t="s">
        <v>27</v>
      </c>
      <c r="F138" s="17">
        <v>2</v>
      </c>
      <c r="G138" s="17">
        <v>1.2</v>
      </c>
      <c r="H138" s="21">
        <v>0</v>
      </c>
      <c r="I138" s="21">
        <v>0</v>
      </c>
      <c r="J138" s="21">
        <v>1877</v>
      </c>
      <c r="K138" s="21">
        <v>0</v>
      </c>
    </row>
    <row r="139" spans="1:11" ht="12.75">
      <c r="A139" s="12">
        <v>42</v>
      </c>
      <c r="B139" s="13" t="s">
        <v>207</v>
      </c>
      <c r="C139" s="14">
        <v>15899</v>
      </c>
      <c r="D139" s="15" t="s">
        <v>17</v>
      </c>
      <c r="E139" s="16" t="s">
        <v>27</v>
      </c>
      <c r="F139" s="17">
        <v>1</v>
      </c>
      <c r="G139" s="17">
        <v>1</v>
      </c>
      <c r="H139" s="21">
        <v>7703</v>
      </c>
      <c r="I139" s="21">
        <v>0</v>
      </c>
      <c r="J139" s="21">
        <v>0</v>
      </c>
      <c r="K139" s="21">
        <v>0</v>
      </c>
    </row>
    <row r="140" spans="1:11" ht="12.75">
      <c r="A140" s="12">
        <v>42</v>
      </c>
      <c r="B140" s="13" t="s">
        <v>208</v>
      </c>
      <c r="C140" s="14">
        <v>14852</v>
      </c>
      <c r="D140" s="15"/>
      <c r="E140" s="16"/>
      <c r="F140" s="17">
        <v>2</v>
      </c>
      <c r="G140" s="17">
        <v>1.8</v>
      </c>
      <c r="H140" s="21">
        <v>13377</v>
      </c>
      <c r="I140" s="21">
        <v>0</v>
      </c>
      <c r="J140" s="21">
        <v>0</v>
      </c>
      <c r="K140" s="21">
        <v>0</v>
      </c>
    </row>
    <row r="141" spans="1:11" ht="12.75">
      <c r="A141" s="12">
        <v>42</v>
      </c>
      <c r="B141" s="13" t="s">
        <v>209</v>
      </c>
      <c r="C141" s="14">
        <v>36397</v>
      </c>
      <c r="D141" s="15" t="s">
        <v>13</v>
      </c>
      <c r="E141" s="16" t="s">
        <v>210</v>
      </c>
      <c r="F141" s="17">
        <v>2</v>
      </c>
      <c r="G141" s="17">
        <v>1.8</v>
      </c>
      <c r="H141" s="21">
        <v>3549</v>
      </c>
      <c r="I141" s="21">
        <v>2029</v>
      </c>
      <c r="J141" s="21">
        <v>0</v>
      </c>
      <c r="K141" s="21">
        <v>0</v>
      </c>
    </row>
    <row r="142" spans="1:11" ht="21.75">
      <c r="A142" s="12">
        <v>42</v>
      </c>
      <c r="B142" s="13" t="s">
        <v>211</v>
      </c>
      <c r="C142" s="14">
        <v>175203</v>
      </c>
      <c r="D142" s="15" t="s">
        <v>212</v>
      </c>
      <c r="E142" s="16" t="s">
        <v>213</v>
      </c>
      <c r="F142" s="17">
        <v>16</v>
      </c>
      <c r="G142" s="17">
        <v>14.4</v>
      </c>
      <c r="H142" s="21">
        <v>62290</v>
      </c>
      <c r="I142" s="21">
        <v>2000</v>
      </c>
      <c r="J142" s="21">
        <v>33413</v>
      </c>
      <c r="K142" s="21">
        <v>0</v>
      </c>
    </row>
    <row r="143" spans="1:11" ht="12.75">
      <c r="A143" s="12">
        <v>43</v>
      </c>
      <c r="B143" s="13" t="s">
        <v>214</v>
      </c>
      <c r="C143" s="14">
        <v>58186</v>
      </c>
      <c r="D143" s="20" t="s">
        <v>19</v>
      </c>
      <c r="E143" s="16"/>
      <c r="F143" s="17">
        <v>3</v>
      </c>
      <c r="G143" s="17">
        <v>1.8</v>
      </c>
      <c r="H143" s="18" t="s">
        <v>15</v>
      </c>
      <c r="I143" s="18" t="s">
        <v>15</v>
      </c>
      <c r="J143" s="18" t="s">
        <v>15</v>
      </c>
      <c r="K143" s="18" t="s">
        <v>15</v>
      </c>
    </row>
    <row r="144" spans="1:11" ht="12.75">
      <c r="A144" s="12">
        <v>43</v>
      </c>
      <c r="B144" s="13" t="s">
        <v>215</v>
      </c>
      <c r="C144" s="24">
        <v>18521</v>
      </c>
      <c r="D144" s="15" t="s">
        <v>13</v>
      </c>
      <c r="E144" s="16" t="s">
        <v>216</v>
      </c>
      <c r="F144" s="17">
        <v>4</v>
      </c>
      <c r="G144" s="17">
        <v>2.7</v>
      </c>
      <c r="H144" s="21">
        <v>22900</v>
      </c>
      <c r="I144" s="21">
        <v>0</v>
      </c>
      <c r="J144" s="21">
        <v>8800</v>
      </c>
      <c r="K144" s="21">
        <v>0</v>
      </c>
    </row>
    <row r="145" spans="1:11" ht="12.75">
      <c r="A145" s="12">
        <v>44</v>
      </c>
      <c r="B145" s="13" t="s">
        <v>217</v>
      </c>
      <c r="C145" s="14">
        <v>116000</v>
      </c>
      <c r="D145" s="20" t="s">
        <v>19</v>
      </c>
      <c r="E145" s="16"/>
      <c r="F145" s="17">
        <v>1</v>
      </c>
      <c r="G145" s="17">
        <v>1</v>
      </c>
      <c r="H145" s="21">
        <v>40000</v>
      </c>
      <c r="I145" s="21">
        <v>0</v>
      </c>
      <c r="J145" s="21">
        <v>0</v>
      </c>
      <c r="K145" s="21">
        <v>0</v>
      </c>
    </row>
    <row r="146" spans="1:11" ht="12.75">
      <c r="A146" s="12">
        <v>44</v>
      </c>
      <c r="B146" s="13" t="s">
        <v>218</v>
      </c>
      <c r="C146" s="14">
        <v>18591</v>
      </c>
      <c r="D146" s="15"/>
      <c r="E146" s="16"/>
      <c r="F146" s="17">
        <v>3</v>
      </c>
      <c r="G146" s="17">
        <v>2.3</v>
      </c>
      <c r="H146" s="21">
        <v>25850</v>
      </c>
      <c r="I146" s="21">
        <v>0</v>
      </c>
      <c r="J146" s="21">
        <v>0</v>
      </c>
      <c r="K146" s="21">
        <v>0</v>
      </c>
    </row>
    <row r="147" spans="1:11" ht="12.75">
      <c r="A147" s="12">
        <v>44</v>
      </c>
      <c r="B147" s="13" t="s">
        <v>219</v>
      </c>
      <c r="C147" s="14">
        <v>16623</v>
      </c>
      <c r="D147" s="15" t="s">
        <v>17</v>
      </c>
      <c r="E147" s="16" t="s">
        <v>27</v>
      </c>
      <c r="F147" s="17">
        <v>2</v>
      </c>
      <c r="G147" s="17">
        <v>2</v>
      </c>
      <c r="H147" s="21">
        <v>0</v>
      </c>
      <c r="I147" s="21">
        <v>0</v>
      </c>
      <c r="J147" s="21">
        <v>0</v>
      </c>
      <c r="K147" s="21">
        <v>2630</v>
      </c>
    </row>
    <row r="148" spans="1:11" ht="12.75">
      <c r="A148" s="12">
        <v>44</v>
      </c>
      <c r="B148" s="13" t="s">
        <v>220</v>
      </c>
      <c r="C148" s="14">
        <v>4977</v>
      </c>
      <c r="D148" s="15" t="s">
        <v>17</v>
      </c>
      <c r="E148" s="16" t="s">
        <v>27</v>
      </c>
      <c r="F148" s="17">
        <v>1</v>
      </c>
      <c r="G148" s="17">
        <v>0.4</v>
      </c>
      <c r="H148" s="18" t="s">
        <v>15</v>
      </c>
      <c r="I148" s="18" t="s">
        <v>15</v>
      </c>
      <c r="J148" s="18" t="s">
        <v>15</v>
      </c>
      <c r="K148" s="18" t="s">
        <v>15</v>
      </c>
    </row>
    <row r="149" spans="1:11" ht="12.75">
      <c r="A149" s="12">
        <v>44</v>
      </c>
      <c r="B149" s="13" t="s">
        <v>221</v>
      </c>
      <c r="C149" s="14">
        <v>6310</v>
      </c>
      <c r="D149" s="15" t="s">
        <v>17</v>
      </c>
      <c r="E149" s="16" t="s">
        <v>27</v>
      </c>
      <c r="F149" s="17">
        <v>1</v>
      </c>
      <c r="G149" s="17">
        <v>0.4</v>
      </c>
      <c r="H149" s="18" t="s">
        <v>15</v>
      </c>
      <c r="I149" s="18" t="s">
        <v>15</v>
      </c>
      <c r="J149" s="18" t="s">
        <v>15</v>
      </c>
      <c r="K149" s="18" t="s">
        <v>15</v>
      </c>
    </row>
    <row r="150" spans="1:11" ht="12.75">
      <c r="A150" s="12">
        <v>44</v>
      </c>
      <c r="B150" s="13" t="s">
        <v>222</v>
      </c>
      <c r="C150" s="14">
        <v>290000</v>
      </c>
      <c r="D150" s="15" t="s">
        <v>17</v>
      </c>
      <c r="E150" s="16" t="s">
        <v>27</v>
      </c>
      <c r="F150" s="17">
        <v>16</v>
      </c>
      <c r="G150" s="17">
        <v>13.3</v>
      </c>
      <c r="H150" s="21">
        <v>62057.88</v>
      </c>
      <c r="I150" s="21">
        <v>0</v>
      </c>
      <c r="J150" s="21">
        <v>30000</v>
      </c>
      <c r="K150" s="21">
        <v>8724</v>
      </c>
    </row>
    <row r="151" spans="1:11" ht="12.75">
      <c r="A151" s="12">
        <v>44</v>
      </c>
      <c r="B151" s="13" t="s">
        <v>223</v>
      </c>
      <c r="C151" s="14">
        <v>25142</v>
      </c>
      <c r="D151" s="15" t="s">
        <v>13</v>
      </c>
      <c r="E151" s="16" t="s">
        <v>224</v>
      </c>
      <c r="F151" s="17">
        <v>2</v>
      </c>
      <c r="G151" s="17">
        <v>1</v>
      </c>
      <c r="H151" s="21">
        <v>2000</v>
      </c>
      <c r="I151" s="21">
        <v>200</v>
      </c>
      <c r="J151" s="21">
        <v>0</v>
      </c>
      <c r="K151" s="21">
        <v>0</v>
      </c>
    </row>
    <row r="152" spans="1:11" ht="12.75">
      <c r="A152" s="12">
        <v>44</v>
      </c>
      <c r="B152" s="13" t="s">
        <v>225</v>
      </c>
      <c r="C152" s="14">
        <v>39469</v>
      </c>
      <c r="D152" s="15" t="s">
        <v>13</v>
      </c>
      <c r="E152" s="16" t="s">
        <v>224</v>
      </c>
      <c r="F152" s="17">
        <v>3</v>
      </c>
      <c r="G152" s="17">
        <v>2.9</v>
      </c>
      <c r="H152" s="21">
        <v>20210</v>
      </c>
      <c r="I152" s="21">
        <v>0</v>
      </c>
      <c r="J152" s="21">
        <v>0</v>
      </c>
      <c r="K152" s="21">
        <v>6000</v>
      </c>
    </row>
    <row r="153" spans="1:11" ht="12.75">
      <c r="A153" s="12">
        <v>44</v>
      </c>
      <c r="B153" s="13" t="s">
        <v>226</v>
      </c>
      <c r="C153" s="14">
        <v>43000</v>
      </c>
      <c r="D153" s="15" t="s">
        <v>13</v>
      </c>
      <c r="E153" s="16" t="s">
        <v>224</v>
      </c>
      <c r="F153" s="17">
        <v>1</v>
      </c>
      <c r="G153" s="17">
        <v>1</v>
      </c>
      <c r="H153" s="21">
        <v>0</v>
      </c>
      <c r="I153" s="21">
        <v>0</v>
      </c>
      <c r="J153" s="21">
        <v>25000</v>
      </c>
      <c r="K153" s="21">
        <v>0</v>
      </c>
    </row>
    <row r="154" spans="1:11" ht="12.75">
      <c r="A154" s="12">
        <v>44</v>
      </c>
      <c r="B154" s="13" t="s">
        <v>227</v>
      </c>
      <c r="C154" s="14">
        <v>67031</v>
      </c>
      <c r="D154" s="15" t="s">
        <v>13</v>
      </c>
      <c r="E154" s="16" t="s">
        <v>217</v>
      </c>
      <c r="F154" s="17">
        <v>8</v>
      </c>
      <c r="G154" s="17">
        <v>8</v>
      </c>
      <c r="H154" s="21">
        <v>98421.56</v>
      </c>
      <c r="I154" s="21">
        <v>5675.67</v>
      </c>
      <c r="J154" s="21">
        <v>0</v>
      </c>
      <c r="K154" s="21">
        <v>9508.2</v>
      </c>
    </row>
    <row r="155" spans="1:11" ht="12.75">
      <c r="A155" s="12">
        <v>45</v>
      </c>
      <c r="B155" s="13" t="s">
        <v>228</v>
      </c>
      <c r="C155" s="14">
        <v>15254</v>
      </c>
      <c r="D155" s="15" t="s">
        <v>17</v>
      </c>
      <c r="E155" s="16" t="s">
        <v>27</v>
      </c>
      <c r="F155" s="17">
        <v>2</v>
      </c>
      <c r="G155" s="17">
        <v>2</v>
      </c>
      <c r="H155" s="21">
        <v>2518</v>
      </c>
      <c r="I155" s="21">
        <v>71858</v>
      </c>
      <c r="J155" s="21">
        <v>2240</v>
      </c>
      <c r="K155" s="21">
        <v>2177</v>
      </c>
    </row>
    <row r="156" spans="1:11" ht="12.75">
      <c r="A156" s="12">
        <v>45</v>
      </c>
      <c r="B156" s="13" t="s">
        <v>229</v>
      </c>
      <c r="C156" s="14">
        <v>9658</v>
      </c>
      <c r="D156" s="15" t="s">
        <v>13</v>
      </c>
      <c r="E156" s="16" t="s">
        <v>230</v>
      </c>
      <c r="F156" s="17">
        <v>2</v>
      </c>
      <c r="G156" s="17">
        <v>1.8</v>
      </c>
      <c r="H156" s="21">
        <v>1038</v>
      </c>
      <c r="I156" s="21">
        <v>5509</v>
      </c>
      <c r="J156" s="21">
        <v>1566</v>
      </c>
      <c r="K156" s="21">
        <v>0</v>
      </c>
    </row>
    <row r="157" spans="1:11" ht="12.75">
      <c r="A157" s="12">
        <v>45</v>
      </c>
      <c r="B157" s="13" t="s">
        <v>231</v>
      </c>
      <c r="C157" s="14">
        <v>15791</v>
      </c>
      <c r="D157" s="15" t="s">
        <v>17</v>
      </c>
      <c r="E157" s="16" t="s">
        <v>27</v>
      </c>
      <c r="F157" s="17">
        <v>2</v>
      </c>
      <c r="G157" s="17">
        <v>2</v>
      </c>
      <c r="H157" s="21">
        <v>8413.06</v>
      </c>
      <c r="I157" s="18" t="s">
        <v>15</v>
      </c>
      <c r="J157" s="21">
        <v>1411</v>
      </c>
      <c r="K157" s="18" t="s">
        <v>15</v>
      </c>
    </row>
    <row r="158" spans="1:11" ht="12.75">
      <c r="A158" s="12">
        <v>45</v>
      </c>
      <c r="B158" s="13" t="s">
        <v>232</v>
      </c>
      <c r="C158" s="14">
        <v>114167</v>
      </c>
      <c r="D158" s="15" t="s">
        <v>17</v>
      </c>
      <c r="E158" s="16" t="s">
        <v>27</v>
      </c>
      <c r="F158" s="17">
        <v>7</v>
      </c>
      <c r="G158" s="17">
        <v>6.9</v>
      </c>
      <c r="H158" s="21">
        <v>7536</v>
      </c>
      <c r="I158" s="21">
        <v>3925</v>
      </c>
      <c r="J158" s="21">
        <v>11330</v>
      </c>
      <c r="K158" s="21">
        <v>14651</v>
      </c>
    </row>
    <row r="159" spans="1:11" ht="12.75">
      <c r="A159" s="12">
        <v>46</v>
      </c>
      <c r="B159" s="13" t="s">
        <v>233</v>
      </c>
      <c r="C159" s="14">
        <v>21072</v>
      </c>
      <c r="D159" s="15" t="s">
        <v>17</v>
      </c>
      <c r="E159" s="16" t="s">
        <v>27</v>
      </c>
      <c r="F159" s="17">
        <v>2</v>
      </c>
      <c r="G159" s="17">
        <v>2</v>
      </c>
      <c r="H159" s="21">
        <v>1350</v>
      </c>
      <c r="I159" s="21">
        <v>0</v>
      </c>
      <c r="J159" s="21">
        <v>17500</v>
      </c>
      <c r="K159" s="21">
        <v>13413</v>
      </c>
    </row>
    <row r="160" spans="1:11" ht="12.75">
      <c r="A160" s="12">
        <v>47</v>
      </c>
      <c r="B160" s="13" t="s">
        <v>234</v>
      </c>
      <c r="C160" s="14">
        <v>19145</v>
      </c>
      <c r="D160" s="15" t="s">
        <v>17</v>
      </c>
      <c r="E160" s="16" t="s">
        <v>27</v>
      </c>
      <c r="F160" s="17">
        <v>3</v>
      </c>
      <c r="G160" s="17">
        <v>3</v>
      </c>
      <c r="H160" s="21">
        <v>30815</v>
      </c>
      <c r="I160" s="21">
        <v>0</v>
      </c>
      <c r="J160" s="21">
        <v>11000</v>
      </c>
      <c r="K160" s="21">
        <v>0</v>
      </c>
    </row>
    <row r="161" spans="1:11" ht="12.75">
      <c r="A161" s="12">
        <v>48</v>
      </c>
      <c r="B161" s="13" t="s">
        <v>235</v>
      </c>
      <c r="C161" s="14">
        <v>13236</v>
      </c>
      <c r="D161" s="15" t="s">
        <v>17</v>
      </c>
      <c r="E161" s="16" t="s">
        <v>27</v>
      </c>
      <c r="F161" s="17">
        <v>1</v>
      </c>
      <c r="G161" s="17">
        <v>1</v>
      </c>
      <c r="H161" s="18" t="s">
        <v>15</v>
      </c>
      <c r="I161" s="18" t="s">
        <v>15</v>
      </c>
      <c r="J161" s="18" t="s">
        <v>15</v>
      </c>
      <c r="K161" s="18" t="s">
        <v>15</v>
      </c>
    </row>
    <row r="162" spans="1:11" ht="12.75">
      <c r="A162" s="12">
        <v>49</v>
      </c>
      <c r="B162" s="13" t="s">
        <v>236</v>
      </c>
      <c r="C162" s="14">
        <v>151689</v>
      </c>
      <c r="D162" s="15" t="s">
        <v>17</v>
      </c>
      <c r="E162" s="16" t="s">
        <v>27</v>
      </c>
      <c r="F162" s="17">
        <v>19</v>
      </c>
      <c r="G162" s="17">
        <v>16.2</v>
      </c>
      <c r="H162" s="21">
        <v>234660.5</v>
      </c>
      <c r="I162" s="21">
        <v>66651</v>
      </c>
      <c r="J162" s="21">
        <v>67986.02</v>
      </c>
      <c r="K162" s="21">
        <v>105000</v>
      </c>
    </row>
    <row r="163" spans="1:11" ht="12.75">
      <c r="A163" s="12">
        <v>49</v>
      </c>
      <c r="B163" s="13" t="s">
        <v>237</v>
      </c>
      <c r="C163" s="14">
        <v>273680</v>
      </c>
      <c r="D163" s="20" t="s">
        <v>19</v>
      </c>
      <c r="E163" s="16"/>
      <c r="F163" s="17">
        <v>1</v>
      </c>
      <c r="G163" s="17">
        <v>1</v>
      </c>
      <c r="H163" s="21">
        <v>885</v>
      </c>
      <c r="I163" s="21">
        <v>0</v>
      </c>
      <c r="J163" s="21">
        <v>0</v>
      </c>
      <c r="K163" s="21">
        <v>0</v>
      </c>
    </row>
    <row r="164" spans="1:11" ht="12.75">
      <c r="A164" s="12">
        <v>49</v>
      </c>
      <c r="B164" s="13" t="s">
        <v>238</v>
      </c>
      <c r="C164" s="14">
        <v>54406</v>
      </c>
      <c r="D164" s="15" t="s">
        <v>17</v>
      </c>
      <c r="E164" s="16" t="s">
        <v>27</v>
      </c>
      <c r="F164" s="17">
        <v>4</v>
      </c>
      <c r="G164" s="17">
        <v>3.8</v>
      </c>
      <c r="H164" s="21">
        <v>7500</v>
      </c>
      <c r="I164" s="21">
        <v>2500</v>
      </c>
      <c r="J164" s="21">
        <v>7500</v>
      </c>
      <c r="K164" s="21">
        <v>0</v>
      </c>
    </row>
    <row r="165" spans="1:11" ht="12.75">
      <c r="A165" s="12">
        <v>49</v>
      </c>
      <c r="B165" s="13" t="s">
        <v>239</v>
      </c>
      <c r="C165" s="14">
        <v>83207</v>
      </c>
      <c r="D165" s="20" t="s">
        <v>19</v>
      </c>
      <c r="E165" s="16"/>
      <c r="F165" s="17">
        <v>1</v>
      </c>
      <c r="G165" s="17">
        <v>0.5</v>
      </c>
      <c r="H165" s="18" t="s">
        <v>15</v>
      </c>
      <c r="I165" s="18" t="s">
        <v>15</v>
      </c>
      <c r="J165" s="18" t="s">
        <v>15</v>
      </c>
      <c r="K165" s="18" t="s">
        <v>15</v>
      </c>
    </row>
    <row r="166" spans="1:11" ht="12.75">
      <c r="A166" s="12">
        <v>49</v>
      </c>
      <c r="B166" s="13" t="s">
        <v>240</v>
      </c>
      <c r="C166" s="14">
        <v>29467</v>
      </c>
      <c r="D166" s="15" t="s">
        <v>241</v>
      </c>
      <c r="E166" s="16" t="s">
        <v>27</v>
      </c>
      <c r="F166" s="17">
        <v>3</v>
      </c>
      <c r="G166" s="17">
        <v>2.8</v>
      </c>
      <c r="H166" s="18">
        <v>25700</v>
      </c>
      <c r="I166" s="19">
        <v>0</v>
      </c>
      <c r="J166" s="19">
        <v>5900</v>
      </c>
      <c r="K166" s="19">
        <v>2400</v>
      </c>
    </row>
    <row r="167" spans="1:11" ht="12.75">
      <c r="A167" s="12">
        <v>49</v>
      </c>
      <c r="B167" s="13" t="s">
        <v>242</v>
      </c>
      <c r="C167" s="14">
        <v>62724</v>
      </c>
      <c r="D167" s="20" t="s">
        <v>19</v>
      </c>
      <c r="E167" s="16"/>
      <c r="F167" s="17">
        <v>1</v>
      </c>
      <c r="G167" s="17">
        <v>1</v>
      </c>
      <c r="H167" s="21">
        <v>0</v>
      </c>
      <c r="I167" s="21">
        <v>16361.82</v>
      </c>
      <c r="J167" s="21">
        <v>0</v>
      </c>
      <c r="K167" s="21">
        <v>13395.2</v>
      </c>
    </row>
    <row r="168" spans="1:11" ht="12.75">
      <c r="A168" s="12">
        <v>50</v>
      </c>
      <c r="B168" s="13" t="s">
        <v>243</v>
      </c>
      <c r="C168" s="14">
        <v>40342</v>
      </c>
      <c r="D168" s="15" t="s">
        <v>17</v>
      </c>
      <c r="E168" s="16"/>
      <c r="F168" s="17">
        <v>1</v>
      </c>
      <c r="G168" s="17">
        <v>1</v>
      </c>
      <c r="H168" s="21">
        <v>2105</v>
      </c>
      <c r="I168" s="21">
        <v>670</v>
      </c>
      <c r="J168" s="21">
        <v>0</v>
      </c>
      <c r="K168" s="21">
        <v>10000</v>
      </c>
    </row>
    <row r="169" spans="1:11" ht="21.75">
      <c r="A169" s="12">
        <v>51</v>
      </c>
      <c r="B169" s="13" t="s">
        <v>244</v>
      </c>
      <c r="C169" s="14">
        <v>46236</v>
      </c>
      <c r="D169" s="15" t="s">
        <v>13</v>
      </c>
      <c r="E169" s="16" t="s">
        <v>245</v>
      </c>
      <c r="F169" s="17">
        <v>4</v>
      </c>
      <c r="G169" s="17">
        <v>4</v>
      </c>
      <c r="H169" s="21">
        <v>61253</v>
      </c>
      <c r="I169" s="21">
        <v>30150</v>
      </c>
      <c r="J169" s="21">
        <v>0</v>
      </c>
      <c r="K169" s="21">
        <v>17080</v>
      </c>
    </row>
    <row r="170" spans="1:11" ht="21.75">
      <c r="A170" s="12">
        <v>51</v>
      </c>
      <c r="B170" s="13" t="s">
        <v>246</v>
      </c>
      <c r="C170" s="14">
        <v>24035</v>
      </c>
      <c r="D170" s="15" t="s">
        <v>13</v>
      </c>
      <c r="E170" s="16" t="s">
        <v>247</v>
      </c>
      <c r="F170" s="17">
        <v>4</v>
      </c>
      <c r="G170" s="17">
        <v>3.8</v>
      </c>
      <c r="H170" s="21">
        <v>13050</v>
      </c>
      <c r="I170" s="21">
        <v>10161</v>
      </c>
      <c r="J170" s="21">
        <v>6000</v>
      </c>
      <c r="K170" s="21">
        <v>342</v>
      </c>
    </row>
    <row r="171" spans="1:11" ht="21.75">
      <c r="A171" s="12">
        <v>51</v>
      </c>
      <c r="B171" s="13" t="s">
        <v>248</v>
      </c>
      <c r="C171" s="14">
        <v>188078</v>
      </c>
      <c r="D171" s="15" t="s">
        <v>13</v>
      </c>
      <c r="E171" s="16" t="s">
        <v>249</v>
      </c>
      <c r="F171" s="17">
        <v>6</v>
      </c>
      <c r="G171" s="17">
        <v>5.4</v>
      </c>
      <c r="H171" s="21">
        <v>18606</v>
      </c>
      <c r="I171" s="21">
        <v>4949</v>
      </c>
      <c r="J171" s="21">
        <v>25496</v>
      </c>
      <c r="K171" s="21">
        <v>0</v>
      </c>
    </row>
    <row r="172" spans="1:11" ht="21.75">
      <c r="A172" s="12">
        <v>52</v>
      </c>
      <c r="B172" s="13" t="s">
        <v>250</v>
      </c>
      <c r="C172" s="14">
        <v>26549</v>
      </c>
      <c r="D172" s="15" t="s">
        <v>13</v>
      </c>
      <c r="E172" s="16" t="s">
        <v>251</v>
      </c>
      <c r="F172" s="17">
        <v>3</v>
      </c>
      <c r="G172" s="17">
        <v>3</v>
      </c>
      <c r="H172" s="21">
        <v>5150</v>
      </c>
      <c r="I172" s="21">
        <v>5150</v>
      </c>
      <c r="J172" s="21">
        <v>9990</v>
      </c>
      <c r="K172" s="21">
        <v>0</v>
      </c>
    </row>
    <row r="173" spans="1:11" ht="12.75">
      <c r="A173" s="12">
        <v>53</v>
      </c>
      <c r="B173" s="13" t="s">
        <v>252</v>
      </c>
      <c r="C173" s="14">
        <v>50940</v>
      </c>
      <c r="D173" s="15" t="s">
        <v>13</v>
      </c>
      <c r="E173" s="16" t="s">
        <v>253</v>
      </c>
      <c r="F173" s="17">
        <v>3</v>
      </c>
      <c r="G173" s="17">
        <v>2.86</v>
      </c>
      <c r="H173" s="21">
        <v>3587.69</v>
      </c>
      <c r="I173" s="21">
        <v>6599.02</v>
      </c>
      <c r="J173" s="21">
        <v>4575.46</v>
      </c>
      <c r="K173" s="21">
        <v>5122.16</v>
      </c>
    </row>
    <row r="174" spans="1:11" ht="21.75">
      <c r="A174" s="12">
        <v>54</v>
      </c>
      <c r="B174" s="13" t="s">
        <v>254</v>
      </c>
      <c r="C174" s="14">
        <v>14707</v>
      </c>
      <c r="D174" s="15" t="s">
        <v>13</v>
      </c>
      <c r="E174" s="16" t="s">
        <v>255</v>
      </c>
      <c r="F174" s="17">
        <v>1</v>
      </c>
      <c r="G174" s="17">
        <v>1</v>
      </c>
      <c r="H174" s="21">
        <v>12957.31</v>
      </c>
      <c r="I174" s="21">
        <v>47303</v>
      </c>
      <c r="J174" s="21">
        <v>0</v>
      </c>
      <c r="K174" s="21">
        <v>0</v>
      </c>
    </row>
    <row r="175" spans="1:11" ht="12.75">
      <c r="A175" s="12">
        <v>54</v>
      </c>
      <c r="B175" s="13" t="s">
        <v>256</v>
      </c>
      <c r="C175" s="14">
        <v>20286</v>
      </c>
      <c r="D175" s="15" t="s">
        <v>17</v>
      </c>
      <c r="E175" s="16" t="s">
        <v>27</v>
      </c>
      <c r="F175" s="17">
        <v>2</v>
      </c>
      <c r="G175" s="17">
        <v>2</v>
      </c>
      <c r="H175" s="21">
        <v>5000</v>
      </c>
      <c r="I175" s="21">
        <v>0</v>
      </c>
      <c r="J175" s="21">
        <v>3700</v>
      </c>
      <c r="K175" s="21">
        <v>0</v>
      </c>
    </row>
    <row r="176" spans="1:11" ht="12.75">
      <c r="A176" s="12">
        <v>54</v>
      </c>
      <c r="B176" s="13" t="s">
        <v>257</v>
      </c>
      <c r="C176" s="14">
        <v>106000</v>
      </c>
      <c r="D176" s="15" t="s">
        <v>13</v>
      </c>
      <c r="E176" s="16" t="s">
        <v>258</v>
      </c>
      <c r="F176" s="17">
        <v>13</v>
      </c>
      <c r="G176" s="17">
        <v>13</v>
      </c>
      <c r="H176" s="21">
        <v>25000</v>
      </c>
      <c r="I176" s="21">
        <v>33741</v>
      </c>
      <c r="J176" s="21">
        <v>6000</v>
      </c>
      <c r="K176" s="21">
        <v>23000</v>
      </c>
    </row>
    <row r="177" spans="1:11" ht="12.75">
      <c r="A177" s="12">
        <v>54</v>
      </c>
      <c r="B177" s="13" t="s">
        <v>259</v>
      </c>
      <c r="C177" s="14">
        <v>15693</v>
      </c>
      <c r="D177" s="15" t="s">
        <v>241</v>
      </c>
      <c r="E177" s="16" t="s">
        <v>27</v>
      </c>
      <c r="F177" s="17">
        <v>2</v>
      </c>
      <c r="G177" s="17">
        <v>2</v>
      </c>
      <c r="H177" s="21">
        <v>50</v>
      </c>
      <c r="I177" s="18" t="s">
        <v>15</v>
      </c>
      <c r="J177" s="21">
        <v>0</v>
      </c>
      <c r="K177" s="21">
        <v>0</v>
      </c>
    </row>
    <row r="178" spans="1:11" ht="12.75">
      <c r="A178" s="12">
        <v>55</v>
      </c>
      <c r="B178" s="13" t="s">
        <v>260</v>
      </c>
      <c r="C178" s="14">
        <v>6733</v>
      </c>
      <c r="D178" s="15"/>
      <c r="E178" s="16"/>
      <c r="F178" s="17">
        <v>2</v>
      </c>
      <c r="G178" s="17">
        <v>0.6</v>
      </c>
      <c r="H178" s="21">
        <v>0</v>
      </c>
      <c r="I178" s="21">
        <v>1495</v>
      </c>
      <c r="J178" s="21">
        <v>0</v>
      </c>
      <c r="K178" s="21">
        <v>0</v>
      </c>
    </row>
    <row r="179" spans="1:11" ht="12.75">
      <c r="A179" s="12">
        <v>55</v>
      </c>
      <c r="B179" s="13" t="s">
        <v>261</v>
      </c>
      <c r="C179" s="14">
        <v>2891</v>
      </c>
      <c r="D179" s="15" t="s">
        <v>17</v>
      </c>
      <c r="E179" s="16" t="s">
        <v>27</v>
      </c>
      <c r="F179" s="17">
        <v>1</v>
      </c>
      <c r="G179" s="17">
        <v>1</v>
      </c>
      <c r="H179" s="18" t="s">
        <v>15</v>
      </c>
      <c r="I179" s="18" t="s">
        <v>15</v>
      </c>
      <c r="J179" s="18" t="s">
        <v>15</v>
      </c>
      <c r="K179" s="18" t="s">
        <v>15</v>
      </c>
    </row>
    <row r="180" spans="1:11" ht="12.75">
      <c r="A180" s="12">
        <v>56</v>
      </c>
      <c r="B180" s="13" t="s">
        <v>262</v>
      </c>
      <c r="C180" s="14">
        <v>12800</v>
      </c>
      <c r="D180" s="15" t="s">
        <v>17</v>
      </c>
      <c r="E180" s="16" t="s">
        <v>27</v>
      </c>
      <c r="F180" s="17">
        <v>3</v>
      </c>
      <c r="G180" s="17">
        <v>2.3</v>
      </c>
      <c r="H180" s="21">
        <v>42987</v>
      </c>
      <c r="I180" s="21">
        <v>0</v>
      </c>
      <c r="J180" s="21">
        <v>5450</v>
      </c>
      <c r="K180" s="21">
        <v>0</v>
      </c>
    </row>
    <row r="181" spans="1:11" ht="12.75">
      <c r="A181" s="12">
        <v>56</v>
      </c>
      <c r="B181" s="13" t="s">
        <v>263</v>
      </c>
      <c r="C181" s="14">
        <v>15545</v>
      </c>
      <c r="D181" s="15" t="s">
        <v>17</v>
      </c>
      <c r="E181" s="16" t="s">
        <v>27</v>
      </c>
      <c r="F181" s="17">
        <v>1</v>
      </c>
      <c r="G181" s="17">
        <v>1</v>
      </c>
      <c r="H181" s="21">
        <v>1712</v>
      </c>
      <c r="I181" s="21">
        <v>2395</v>
      </c>
      <c r="J181" s="21">
        <v>9447.11</v>
      </c>
      <c r="K181" s="21">
        <v>3785.34</v>
      </c>
    </row>
    <row r="182" spans="1:11" ht="12.75">
      <c r="A182" s="12">
        <v>56</v>
      </c>
      <c r="B182" s="13" t="s">
        <v>264</v>
      </c>
      <c r="C182" s="14">
        <v>22744</v>
      </c>
      <c r="D182" s="15" t="s">
        <v>13</v>
      </c>
      <c r="E182" s="16" t="s">
        <v>265</v>
      </c>
      <c r="F182" s="17">
        <v>1</v>
      </c>
      <c r="G182" s="17">
        <v>0.9</v>
      </c>
      <c r="H182" s="21">
        <v>19153</v>
      </c>
      <c r="I182" s="21">
        <v>302</v>
      </c>
      <c r="J182" s="21">
        <v>0</v>
      </c>
      <c r="K182" s="21">
        <v>0</v>
      </c>
    </row>
    <row r="183" spans="1:11" ht="12.75">
      <c r="A183" s="12">
        <v>56</v>
      </c>
      <c r="B183" s="13" t="s">
        <v>266</v>
      </c>
      <c r="C183" s="14">
        <v>59423</v>
      </c>
      <c r="D183" s="15" t="s">
        <v>17</v>
      </c>
      <c r="E183" s="16" t="s">
        <v>27</v>
      </c>
      <c r="F183" s="17">
        <v>8</v>
      </c>
      <c r="G183" s="17">
        <v>8</v>
      </c>
      <c r="H183" s="21">
        <v>102473</v>
      </c>
      <c r="I183" s="21">
        <v>0</v>
      </c>
      <c r="J183" s="21">
        <v>25731</v>
      </c>
      <c r="K183" s="21">
        <v>11432</v>
      </c>
    </row>
    <row r="184" spans="1:11" ht="12.75">
      <c r="A184" s="12">
        <v>56</v>
      </c>
      <c r="B184" s="13" t="s">
        <v>267</v>
      </c>
      <c r="C184" s="14">
        <v>191000</v>
      </c>
      <c r="D184" s="20" t="s">
        <v>19</v>
      </c>
      <c r="E184" s="16"/>
      <c r="F184" s="17">
        <v>2</v>
      </c>
      <c r="G184" s="17">
        <v>1.8</v>
      </c>
      <c r="H184" s="21">
        <v>40000</v>
      </c>
      <c r="I184" s="21">
        <v>175</v>
      </c>
      <c r="J184" s="21">
        <v>0</v>
      </c>
      <c r="K184" s="21">
        <v>1977.33</v>
      </c>
    </row>
    <row r="185" spans="1:11" ht="21.75">
      <c r="A185" s="12">
        <v>56</v>
      </c>
      <c r="B185" s="13" t="s">
        <v>268</v>
      </c>
      <c r="C185" s="14">
        <v>13765</v>
      </c>
      <c r="D185" s="15" t="s">
        <v>13</v>
      </c>
      <c r="E185" s="16" t="s">
        <v>269</v>
      </c>
      <c r="F185" s="17">
        <v>2</v>
      </c>
      <c r="G185" s="17">
        <v>2</v>
      </c>
      <c r="H185" s="18" t="s">
        <v>15</v>
      </c>
      <c r="I185" s="18" t="s">
        <v>15</v>
      </c>
      <c r="J185" s="18" t="s">
        <v>15</v>
      </c>
      <c r="K185" s="18" t="s">
        <v>15</v>
      </c>
    </row>
    <row r="186" spans="1:11" ht="12.75">
      <c r="A186" s="12">
        <v>56</v>
      </c>
      <c r="B186" s="13" t="s">
        <v>270</v>
      </c>
      <c r="C186" s="14">
        <v>55513</v>
      </c>
      <c r="D186" s="15" t="s">
        <v>13</v>
      </c>
      <c r="E186" s="16" t="s">
        <v>271</v>
      </c>
      <c r="F186" s="17">
        <v>9</v>
      </c>
      <c r="G186" s="17">
        <v>7.6</v>
      </c>
      <c r="H186" s="21">
        <v>37377</v>
      </c>
      <c r="I186" s="21">
        <v>1136</v>
      </c>
      <c r="J186" s="21">
        <v>12206</v>
      </c>
      <c r="K186" s="21">
        <v>0</v>
      </c>
    </row>
    <row r="187" spans="1:11" ht="12.75">
      <c r="A187" s="12">
        <v>57</v>
      </c>
      <c r="B187" s="13" t="s">
        <v>272</v>
      </c>
      <c r="C187" s="14">
        <v>21987</v>
      </c>
      <c r="D187" s="15" t="s">
        <v>17</v>
      </c>
      <c r="E187" s="16" t="s">
        <v>27</v>
      </c>
      <c r="F187" s="17">
        <v>3</v>
      </c>
      <c r="G187" s="17">
        <v>2.3</v>
      </c>
      <c r="H187" s="21">
        <v>350</v>
      </c>
      <c r="I187" s="21">
        <v>0</v>
      </c>
      <c r="J187" s="21">
        <v>2736</v>
      </c>
      <c r="K187" s="21">
        <v>0</v>
      </c>
    </row>
    <row r="188" spans="1:11" ht="12.75">
      <c r="A188" s="12">
        <v>57</v>
      </c>
      <c r="B188" s="13" t="s">
        <v>273</v>
      </c>
      <c r="C188" s="14">
        <v>121841</v>
      </c>
      <c r="D188" s="15" t="s">
        <v>13</v>
      </c>
      <c r="E188" s="16" t="s">
        <v>274</v>
      </c>
      <c r="F188" s="17">
        <v>14</v>
      </c>
      <c r="G188" s="17">
        <v>12.9</v>
      </c>
      <c r="H188" s="21">
        <v>19127</v>
      </c>
      <c r="I188" s="21">
        <v>0</v>
      </c>
      <c r="J188" s="21">
        <v>119143</v>
      </c>
      <c r="K188" s="21">
        <v>0</v>
      </c>
    </row>
    <row r="189" spans="1:11" ht="21.75">
      <c r="A189" s="12">
        <v>57</v>
      </c>
      <c r="B189" s="13" t="s">
        <v>275</v>
      </c>
      <c r="C189" s="14">
        <v>13300</v>
      </c>
      <c r="D189" s="15" t="s">
        <v>13</v>
      </c>
      <c r="E189" s="16" t="s">
        <v>276</v>
      </c>
      <c r="F189" s="17">
        <v>3</v>
      </c>
      <c r="G189" s="17">
        <v>2.13</v>
      </c>
      <c r="H189" s="21">
        <v>5385</v>
      </c>
      <c r="I189" s="21">
        <v>5084</v>
      </c>
      <c r="J189" s="21">
        <v>1236.81</v>
      </c>
      <c r="K189" s="21">
        <v>2878</v>
      </c>
    </row>
    <row r="190" spans="1:11" ht="12.75">
      <c r="A190" s="12">
        <v>57</v>
      </c>
      <c r="B190" s="13" t="s">
        <v>277</v>
      </c>
      <c r="C190" s="14">
        <v>42000</v>
      </c>
      <c r="D190" s="15" t="s">
        <v>17</v>
      </c>
      <c r="E190" s="16" t="s">
        <v>27</v>
      </c>
      <c r="F190" s="17">
        <v>6</v>
      </c>
      <c r="G190" s="17">
        <v>4.3</v>
      </c>
      <c r="H190" s="21">
        <v>7000</v>
      </c>
      <c r="I190" s="21">
        <v>0</v>
      </c>
      <c r="J190" s="21">
        <v>12000</v>
      </c>
      <c r="K190" s="21">
        <v>0</v>
      </c>
    </row>
    <row r="191" spans="1:11" ht="12.75">
      <c r="A191" s="12">
        <v>58</v>
      </c>
      <c r="B191" s="13" t="s">
        <v>278</v>
      </c>
      <c r="C191" s="14">
        <v>38352</v>
      </c>
      <c r="D191" s="15" t="s">
        <v>13</v>
      </c>
      <c r="E191" s="16" t="s">
        <v>279</v>
      </c>
      <c r="F191" s="17">
        <v>3</v>
      </c>
      <c r="G191" s="17">
        <v>2.8</v>
      </c>
      <c r="H191" s="21">
        <v>5224</v>
      </c>
      <c r="I191" s="21">
        <v>0</v>
      </c>
      <c r="J191" s="21">
        <v>3922</v>
      </c>
      <c r="K191" s="21">
        <v>0</v>
      </c>
    </row>
    <row r="192" spans="1:11" ht="12.75">
      <c r="A192" s="12">
        <v>59</v>
      </c>
      <c r="B192" s="13" t="s">
        <v>280</v>
      </c>
      <c r="C192" s="14">
        <v>25786</v>
      </c>
      <c r="D192" s="15" t="s">
        <v>17</v>
      </c>
      <c r="E192" s="16" t="s">
        <v>27</v>
      </c>
      <c r="F192" s="17">
        <v>3</v>
      </c>
      <c r="G192" s="17">
        <v>3</v>
      </c>
      <c r="H192" s="21">
        <v>527.17</v>
      </c>
      <c r="I192" s="21">
        <v>0</v>
      </c>
      <c r="J192" s="21">
        <v>1238</v>
      </c>
      <c r="K192" s="21">
        <v>0</v>
      </c>
    </row>
    <row r="193" spans="1:11" ht="12.75">
      <c r="A193" s="12">
        <v>59</v>
      </c>
      <c r="B193" s="13" t="s">
        <v>281</v>
      </c>
      <c r="C193" s="14">
        <v>10114</v>
      </c>
      <c r="D193" s="15" t="s">
        <v>17</v>
      </c>
      <c r="E193" s="16" t="s">
        <v>27</v>
      </c>
      <c r="F193" s="17">
        <v>2</v>
      </c>
      <c r="G193" s="17">
        <v>2</v>
      </c>
      <c r="H193" s="18" t="s">
        <v>15</v>
      </c>
      <c r="I193" s="18" t="s">
        <v>15</v>
      </c>
      <c r="J193" s="18" t="s">
        <v>15</v>
      </c>
      <c r="K193" s="18" t="s">
        <v>15</v>
      </c>
    </row>
    <row r="194" spans="1:11" ht="12.75">
      <c r="A194" s="12">
        <v>59</v>
      </c>
      <c r="B194" s="13" t="s">
        <v>282</v>
      </c>
      <c r="C194" s="14">
        <v>33329</v>
      </c>
      <c r="D194" s="15" t="s">
        <v>13</v>
      </c>
      <c r="E194" s="16" t="s">
        <v>283</v>
      </c>
      <c r="F194" s="17">
        <v>3</v>
      </c>
      <c r="G194" s="17">
        <v>1</v>
      </c>
      <c r="H194" s="21">
        <v>5500</v>
      </c>
      <c r="I194" s="21">
        <v>0</v>
      </c>
      <c r="J194" s="21">
        <v>1000</v>
      </c>
      <c r="K194" s="21">
        <v>0</v>
      </c>
    </row>
    <row r="195" spans="1:11" ht="12.75">
      <c r="A195" s="12">
        <v>59</v>
      </c>
      <c r="B195" s="13" t="s">
        <v>284</v>
      </c>
      <c r="C195" s="14">
        <v>1100000</v>
      </c>
      <c r="D195" s="20" t="s">
        <v>19</v>
      </c>
      <c r="E195" s="16"/>
      <c r="F195" s="17">
        <v>6</v>
      </c>
      <c r="G195" s="17">
        <v>5.8</v>
      </c>
      <c r="H195" s="18" t="s">
        <v>15</v>
      </c>
      <c r="I195" s="18" t="s">
        <v>15</v>
      </c>
      <c r="J195" s="18" t="s">
        <v>15</v>
      </c>
      <c r="K195" s="18" t="s">
        <v>15</v>
      </c>
    </row>
    <row r="196" spans="1:11" ht="12.75">
      <c r="A196" s="12">
        <v>59</v>
      </c>
      <c r="B196" s="13" t="s">
        <v>285</v>
      </c>
      <c r="C196" s="14">
        <v>42461</v>
      </c>
      <c r="D196" s="15" t="s">
        <v>17</v>
      </c>
      <c r="E196" s="16" t="s">
        <v>27</v>
      </c>
      <c r="F196" s="17">
        <v>5</v>
      </c>
      <c r="G196" s="17">
        <v>4.9</v>
      </c>
      <c r="H196" s="21">
        <v>20266</v>
      </c>
      <c r="I196" s="21">
        <v>16872</v>
      </c>
      <c r="J196" s="21">
        <v>3365</v>
      </c>
      <c r="K196" s="21">
        <v>0</v>
      </c>
    </row>
    <row r="197" spans="1:11" ht="12.75">
      <c r="A197" s="12">
        <v>59</v>
      </c>
      <c r="B197" s="13" t="s">
        <v>286</v>
      </c>
      <c r="C197" s="14">
        <v>13000</v>
      </c>
      <c r="D197" s="15" t="s">
        <v>17</v>
      </c>
      <c r="E197" s="16" t="s">
        <v>27</v>
      </c>
      <c r="F197" s="17">
        <v>4</v>
      </c>
      <c r="G197" s="17">
        <v>4</v>
      </c>
      <c r="H197" s="18" t="s">
        <v>15</v>
      </c>
      <c r="I197" s="18" t="s">
        <v>15</v>
      </c>
      <c r="J197" s="18" t="s">
        <v>15</v>
      </c>
      <c r="K197" s="18" t="s">
        <v>15</v>
      </c>
    </row>
    <row r="198" spans="1:11" ht="21.75">
      <c r="A198" s="12">
        <v>59</v>
      </c>
      <c r="B198" s="13" t="s">
        <v>287</v>
      </c>
      <c r="C198" s="14">
        <v>15207</v>
      </c>
      <c r="D198" s="15" t="s">
        <v>13</v>
      </c>
      <c r="E198" s="16" t="s">
        <v>288</v>
      </c>
      <c r="F198" s="17">
        <v>1</v>
      </c>
      <c r="G198" s="17">
        <v>1</v>
      </c>
      <c r="H198" s="18" t="s">
        <v>15</v>
      </c>
      <c r="I198" s="18" t="s">
        <v>15</v>
      </c>
      <c r="J198" s="18" t="s">
        <v>15</v>
      </c>
      <c r="K198" s="18" t="s">
        <v>15</v>
      </c>
    </row>
    <row r="199" spans="1:11" ht="12.75">
      <c r="A199" s="12">
        <v>59</v>
      </c>
      <c r="B199" s="13" t="s">
        <v>289</v>
      </c>
      <c r="C199" s="14">
        <v>22086</v>
      </c>
      <c r="D199" s="15" t="s">
        <v>17</v>
      </c>
      <c r="E199" s="16" t="s">
        <v>27</v>
      </c>
      <c r="F199" s="17">
        <v>2</v>
      </c>
      <c r="G199" s="17">
        <v>2</v>
      </c>
      <c r="H199" s="18" t="s">
        <v>15</v>
      </c>
      <c r="I199" s="18" t="s">
        <v>15</v>
      </c>
      <c r="J199" s="18" t="s">
        <v>15</v>
      </c>
      <c r="K199" s="18" t="s">
        <v>15</v>
      </c>
    </row>
    <row r="200" spans="1:11" ht="12.75">
      <c r="A200" s="12">
        <v>59</v>
      </c>
      <c r="B200" s="13" t="s">
        <v>290</v>
      </c>
      <c r="C200" s="14">
        <v>226800</v>
      </c>
      <c r="D200" s="15" t="s">
        <v>13</v>
      </c>
      <c r="E200" s="16" t="s">
        <v>291</v>
      </c>
      <c r="F200" s="17">
        <v>8</v>
      </c>
      <c r="G200" s="17">
        <v>8</v>
      </c>
      <c r="H200" s="21">
        <v>58500</v>
      </c>
      <c r="I200" s="21">
        <v>0</v>
      </c>
      <c r="J200" s="21">
        <v>10000</v>
      </c>
      <c r="K200" s="21">
        <v>0</v>
      </c>
    </row>
    <row r="201" spans="1:11" ht="12.75">
      <c r="A201" s="12">
        <v>59</v>
      </c>
      <c r="B201" s="13" t="s">
        <v>292</v>
      </c>
      <c r="C201" s="14">
        <v>28033</v>
      </c>
      <c r="D201" s="15" t="s">
        <v>13</v>
      </c>
      <c r="E201" s="16" t="s">
        <v>293</v>
      </c>
      <c r="F201" s="17">
        <v>1</v>
      </c>
      <c r="G201" s="17">
        <v>1</v>
      </c>
      <c r="H201" s="21">
        <v>0</v>
      </c>
      <c r="I201" s="21">
        <v>0</v>
      </c>
      <c r="J201" s="21">
        <v>3750</v>
      </c>
      <c r="K201" s="21">
        <v>0</v>
      </c>
    </row>
    <row r="202" spans="1:11" ht="12.75">
      <c r="A202" s="12">
        <v>59</v>
      </c>
      <c r="B202" s="13" t="s">
        <v>294</v>
      </c>
      <c r="C202" s="14">
        <v>31046</v>
      </c>
      <c r="D202" s="15" t="s">
        <v>17</v>
      </c>
      <c r="E202" s="16" t="s">
        <v>27</v>
      </c>
      <c r="F202" s="17">
        <v>3</v>
      </c>
      <c r="G202" s="17">
        <v>3</v>
      </c>
      <c r="H202" s="18" t="s">
        <v>15</v>
      </c>
      <c r="I202" s="18" t="s">
        <v>15</v>
      </c>
      <c r="J202" s="18" t="s">
        <v>15</v>
      </c>
      <c r="K202" s="18" t="s">
        <v>15</v>
      </c>
    </row>
    <row r="203" spans="1:11" ht="12.75">
      <c r="A203" s="12">
        <v>59</v>
      </c>
      <c r="B203" s="13" t="s">
        <v>295</v>
      </c>
      <c r="C203" s="14">
        <v>13016</v>
      </c>
      <c r="D203" s="15" t="s">
        <v>17</v>
      </c>
      <c r="E203" s="16" t="s">
        <v>27</v>
      </c>
      <c r="F203" s="17">
        <v>1</v>
      </c>
      <c r="G203" s="17">
        <v>1</v>
      </c>
      <c r="H203" s="21">
        <v>0</v>
      </c>
      <c r="I203" s="21">
        <v>0</v>
      </c>
      <c r="J203" s="21">
        <v>16000</v>
      </c>
      <c r="K203" s="21">
        <v>0</v>
      </c>
    </row>
    <row r="204" spans="1:11" ht="12.75">
      <c r="A204" s="12">
        <v>59</v>
      </c>
      <c r="B204" s="13" t="s">
        <v>296</v>
      </c>
      <c r="C204" s="14">
        <v>95028</v>
      </c>
      <c r="D204" s="15" t="s">
        <v>13</v>
      </c>
      <c r="E204" s="16" t="s">
        <v>291</v>
      </c>
      <c r="F204" s="17">
        <v>5</v>
      </c>
      <c r="G204" s="17">
        <v>4.5</v>
      </c>
      <c r="H204" s="21">
        <v>18800</v>
      </c>
      <c r="I204" s="21">
        <v>0</v>
      </c>
      <c r="J204" s="21">
        <v>0</v>
      </c>
      <c r="K204" s="21">
        <v>0</v>
      </c>
    </row>
    <row r="205" spans="1:11" ht="12.75">
      <c r="A205" s="12">
        <v>59</v>
      </c>
      <c r="B205" s="13" t="s">
        <v>297</v>
      </c>
      <c r="C205" s="14">
        <v>12553</v>
      </c>
      <c r="D205" s="15"/>
      <c r="E205" s="16"/>
      <c r="F205" s="17">
        <v>1</v>
      </c>
      <c r="G205" s="17">
        <v>1</v>
      </c>
      <c r="H205" s="18" t="s">
        <v>15</v>
      </c>
      <c r="I205" s="18" t="s">
        <v>15</v>
      </c>
      <c r="J205" s="18" t="s">
        <v>15</v>
      </c>
      <c r="K205" s="18" t="s">
        <v>15</v>
      </c>
    </row>
    <row r="206" spans="1:11" ht="12.75">
      <c r="A206" s="12">
        <v>59</v>
      </c>
      <c r="B206" s="13" t="s">
        <v>298</v>
      </c>
      <c r="C206" s="14">
        <v>153316</v>
      </c>
      <c r="D206" s="20" t="s">
        <v>19</v>
      </c>
      <c r="E206" s="16"/>
      <c r="F206" s="17">
        <v>2</v>
      </c>
      <c r="G206" s="17">
        <v>2</v>
      </c>
      <c r="H206" s="18" t="s">
        <v>15</v>
      </c>
      <c r="I206" s="18" t="s">
        <v>15</v>
      </c>
      <c r="J206" s="18" t="s">
        <v>15</v>
      </c>
      <c r="K206" s="18" t="s">
        <v>15</v>
      </c>
    </row>
    <row r="207" spans="1:11" ht="12.75">
      <c r="A207" s="12">
        <v>59</v>
      </c>
      <c r="B207" s="13" t="s">
        <v>299</v>
      </c>
      <c r="C207" s="14">
        <v>91923</v>
      </c>
      <c r="D207" s="15" t="s">
        <v>17</v>
      </c>
      <c r="E207" s="16" t="s">
        <v>27</v>
      </c>
      <c r="F207" s="17">
        <v>8</v>
      </c>
      <c r="G207" s="17">
        <v>8</v>
      </c>
      <c r="H207" s="21">
        <v>8033</v>
      </c>
      <c r="I207" s="21">
        <v>166.22</v>
      </c>
      <c r="J207" s="21">
        <v>0</v>
      </c>
      <c r="K207" s="21">
        <v>928.1</v>
      </c>
    </row>
    <row r="208" spans="1:11" ht="21.75">
      <c r="A208" s="12">
        <v>59</v>
      </c>
      <c r="B208" s="13" t="s">
        <v>300</v>
      </c>
      <c r="C208" s="14">
        <v>43672</v>
      </c>
      <c r="D208" s="15" t="s">
        <v>13</v>
      </c>
      <c r="E208" s="16" t="s">
        <v>301</v>
      </c>
      <c r="F208" s="17">
        <v>4</v>
      </c>
      <c r="G208" s="17">
        <v>3.3</v>
      </c>
      <c r="H208" s="21">
        <v>21373</v>
      </c>
      <c r="I208" s="21">
        <v>0</v>
      </c>
      <c r="J208" s="21">
        <v>0</v>
      </c>
      <c r="K208" s="21">
        <v>0</v>
      </c>
    </row>
    <row r="209" spans="1:11" ht="12.75">
      <c r="A209" s="12">
        <v>59</v>
      </c>
      <c r="B209" s="13" t="s">
        <v>302</v>
      </c>
      <c r="C209" s="14">
        <v>64328</v>
      </c>
      <c r="D209" s="15" t="s">
        <v>13</v>
      </c>
      <c r="E209" s="16" t="s">
        <v>291</v>
      </c>
      <c r="F209" s="17">
        <v>4</v>
      </c>
      <c r="G209" s="17">
        <v>4</v>
      </c>
      <c r="H209" s="21">
        <v>5000</v>
      </c>
      <c r="I209" s="21">
        <v>4097</v>
      </c>
      <c r="J209" s="21">
        <v>0</v>
      </c>
      <c r="K209" s="21">
        <v>3446.64</v>
      </c>
    </row>
    <row r="210" spans="1:11" ht="12.75">
      <c r="A210" s="12">
        <v>59</v>
      </c>
      <c r="B210" s="13" t="s">
        <v>303</v>
      </c>
      <c r="C210" s="14">
        <v>41809</v>
      </c>
      <c r="D210" s="15" t="s">
        <v>17</v>
      </c>
      <c r="E210" s="16" t="s">
        <v>27</v>
      </c>
      <c r="F210" s="17">
        <v>6</v>
      </c>
      <c r="G210" s="17">
        <v>6</v>
      </c>
      <c r="H210" s="21">
        <v>0</v>
      </c>
      <c r="I210" s="21">
        <v>3169</v>
      </c>
      <c r="J210" s="21">
        <v>0</v>
      </c>
      <c r="K210" s="21">
        <v>0</v>
      </c>
    </row>
    <row r="211" spans="1:11" ht="12.75">
      <c r="A211" s="12">
        <v>60</v>
      </c>
      <c r="B211" s="13" t="s">
        <v>304</v>
      </c>
      <c r="C211" s="14">
        <v>30675</v>
      </c>
      <c r="D211" s="15" t="s">
        <v>13</v>
      </c>
      <c r="E211" s="16"/>
      <c r="F211" s="17">
        <v>2</v>
      </c>
      <c r="G211" s="17">
        <v>2</v>
      </c>
      <c r="H211" s="21">
        <v>0</v>
      </c>
      <c r="I211" s="21">
        <v>25000</v>
      </c>
      <c r="J211" s="21">
        <v>0</v>
      </c>
      <c r="K211" s="21">
        <v>0</v>
      </c>
    </row>
    <row r="212" spans="1:11" ht="12.75">
      <c r="A212" s="12">
        <v>62</v>
      </c>
      <c r="B212" s="13" t="s">
        <v>305</v>
      </c>
      <c r="C212" s="14">
        <v>26623</v>
      </c>
      <c r="D212" s="15" t="s">
        <v>13</v>
      </c>
      <c r="E212" s="16" t="s">
        <v>306</v>
      </c>
      <c r="F212" s="17">
        <v>6</v>
      </c>
      <c r="G212" s="17">
        <v>5.74</v>
      </c>
      <c r="H212" s="21">
        <v>30000</v>
      </c>
      <c r="I212" s="21">
        <v>4200</v>
      </c>
      <c r="J212" s="21">
        <v>6800</v>
      </c>
      <c r="K212" s="21">
        <v>0</v>
      </c>
    </row>
    <row r="213" spans="1:11" ht="12.75">
      <c r="A213" s="12">
        <v>62</v>
      </c>
      <c r="B213" s="13" t="s">
        <v>307</v>
      </c>
      <c r="C213" s="14">
        <v>44071</v>
      </c>
      <c r="D213" s="15" t="s">
        <v>17</v>
      </c>
      <c r="E213" s="16" t="s">
        <v>27</v>
      </c>
      <c r="F213" s="17">
        <v>10</v>
      </c>
      <c r="G213" s="17">
        <v>9.5</v>
      </c>
      <c r="H213" s="21">
        <v>20545.97</v>
      </c>
      <c r="I213" s="21">
        <v>2000</v>
      </c>
      <c r="J213" s="21">
        <v>28949.03</v>
      </c>
      <c r="K213" s="21">
        <v>76937.484</v>
      </c>
    </row>
    <row r="214" spans="1:11" ht="12.75">
      <c r="A214" s="12">
        <v>62</v>
      </c>
      <c r="B214" s="13" t="s">
        <v>308</v>
      </c>
      <c r="C214" s="14">
        <v>24073</v>
      </c>
      <c r="D214" s="15" t="s">
        <v>17</v>
      </c>
      <c r="E214" s="16" t="s">
        <v>27</v>
      </c>
      <c r="F214" s="17">
        <v>2</v>
      </c>
      <c r="G214" s="17">
        <v>1.5</v>
      </c>
      <c r="H214" s="21">
        <v>0</v>
      </c>
      <c r="I214" s="21">
        <v>218</v>
      </c>
      <c r="J214" s="21">
        <v>0</v>
      </c>
      <c r="K214" s="21">
        <v>8123</v>
      </c>
    </row>
    <row r="215" spans="1:11" ht="12.75">
      <c r="A215" s="12">
        <v>62</v>
      </c>
      <c r="B215" s="13" t="s">
        <v>309</v>
      </c>
      <c r="C215" s="14">
        <v>74817</v>
      </c>
      <c r="D215" s="15" t="s">
        <v>17</v>
      </c>
      <c r="E215" s="16" t="s">
        <v>27</v>
      </c>
      <c r="F215" s="17">
        <v>8</v>
      </c>
      <c r="G215" s="17">
        <v>8</v>
      </c>
      <c r="H215" s="21">
        <v>10309</v>
      </c>
      <c r="I215" s="21">
        <v>0</v>
      </c>
      <c r="J215" s="21">
        <v>0</v>
      </c>
      <c r="K215" s="21">
        <v>0</v>
      </c>
    </row>
    <row r="216" spans="1:11" ht="12.75">
      <c r="A216" s="12">
        <v>62</v>
      </c>
      <c r="B216" s="13" t="s">
        <v>310</v>
      </c>
      <c r="C216" s="14">
        <v>36822</v>
      </c>
      <c r="D216" s="15" t="s">
        <v>13</v>
      </c>
      <c r="E216" s="16" t="s">
        <v>311</v>
      </c>
      <c r="F216" s="17">
        <v>3</v>
      </c>
      <c r="G216" s="17">
        <v>2.8</v>
      </c>
      <c r="H216" s="21">
        <v>46905</v>
      </c>
      <c r="I216" s="21">
        <v>927</v>
      </c>
      <c r="J216" s="21">
        <v>0</v>
      </c>
      <c r="K216" s="21">
        <v>3109.6</v>
      </c>
    </row>
    <row r="217" spans="1:11" ht="12.75">
      <c r="A217" s="12">
        <v>63</v>
      </c>
      <c r="B217" s="13" t="s">
        <v>312</v>
      </c>
      <c r="C217" s="14">
        <v>14548</v>
      </c>
      <c r="D217" s="15" t="s">
        <v>17</v>
      </c>
      <c r="E217" s="16" t="s">
        <v>27</v>
      </c>
      <c r="F217" s="17">
        <v>3</v>
      </c>
      <c r="G217" s="17">
        <v>2.7</v>
      </c>
      <c r="H217" s="21">
        <v>27907.87</v>
      </c>
      <c r="I217" s="21">
        <v>0</v>
      </c>
      <c r="J217" s="21">
        <v>0</v>
      </c>
      <c r="K217" s="21">
        <v>0</v>
      </c>
    </row>
    <row r="218" spans="1:11" ht="12.75">
      <c r="A218" s="12">
        <v>63</v>
      </c>
      <c r="B218" s="13" t="s">
        <v>313</v>
      </c>
      <c r="C218" s="14">
        <v>18745</v>
      </c>
      <c r="D218" s="15" t="s">
        <v>17</v>
      </c>
      <c r="E218" s="16" t="s">
        <v>27</v>
      </c>
      <c r="F218" s="17">
        <v>4</v>
      </c>
      <c r="G218" s="17">
        <v>3.5</v>
      </c>
      <c r="H218" s="21">
        <v>0</v>
      </c>
      <c r="I218" s="21">
        <v>0</v>
      </c>
      <c r="J218" s="21">
        <v>7650</v>
      </c>
      <c r="K218" s="21">
        <v>0</v>
      </c>
    </row>
    <row r="219" spans="1:11" ht="12.75">
      <c r="A219" s="12">
        <v>64</v>
      </c>
      <c r="B219" s="13" t="s">
        <v>314</v>
      </c>
      <c r="C219" s="14">
        <v>150000</v>
      </c>
      <c r="D219" s="20" t="s">
        <v>19</v>
      </c>
      <c r="E219" s="16"/>
      <c r="F219" s="17">
        <v>13</v>
      </c>
      <c r="G219" s="17">
        <v>10.3</v>
      </c>
      <c r="H219" s="21">
        <v>31169.59</v>
      </c>
      <c r="I219" s="21">
        <v>118208</v>
      </c>
      <c r="J219" s="21">
        <v>750</v>
      </c>
      <c r="K219" s="21">
        <v>0</v>
      </c>
    </row>
    <row r="220" spans="1:11" ht="12.75">
      <c r="A220" s="12">
        <v>64</v>
      </c>
      <c r="B220" s="13" t="s">
        <v>315</v>
      </c>
      <c r="C220" s="14">
        <v>6971</v>
      </c>
      <c r="D220" s="15" t="s">
        <v>13</v>
      </c>
      <c r="E220" s="16" t="s">
        <v>316</v>
      </c>
      <c r="F220" s="17">
        <v>1</v>
      </c>
      <c r="G220" s="17">
        <v>0.4</v>
      </c>
      <c r="H220" s="18" t="s">
        <v>15</v>
      </c>
      <c r="I220" s="18" t="s">
        <v>15</v>
      </c>
      <c r="J220" s="18" t="s">
        <v>15</v>
      </c>
      <c r="K220" s="18" t="s">
        <v>15</v>
      </c>
    </row>
    <row r="221" spans="1:11" ht="12.75">
      <c r="A221" s="12">
        <v>67</v>
      </c>
      <c r="B221" s="13" t="s">
        <v>317</v>
      </c>
      <c r="C221" s="14">
        <v>10790</v>
      </c>
      <c r="D221" s="15" t="s">
        <v>17</v>
      </c>
      <c r="E221" s="16" t="s">
        <v>27</v>
      </c>
      <c r="F221" s="17">
        <v>1</v>
      </c>
      <c r="G221" s="17">
        <v>1</v>
      </c>
      <c r="H221" s="21">
        <v>3300</v>
      </c>
      <c r="I221" s="21">
        <v>0</v>
      </c>
      <c r="J221" s="21">
        <v>1000</v>
      </c>
      <c r="K221" s="21">
        <v>0</v>
      </c>
    </row>
    <row r="222" spans="1:11" ht="21.75">
      <c r="A222" s="12">
        <v>67</v>
      </c>
      <c r="B222" s="13" t="s">
        <v>318</v>
      </c>
      <c r="C222" s="14">
        <v>35260</v>
      </c>
      <c r="D222" s="15" t="s">
        <v>13</v>
      </c>
      <c r="E222" s="16" t="s">
        <v>319</v>
      </c>
      <c r="F222" s="17">
        <v>5</v>
      </c>
      <c r="G222" s="17">
        <v>2.51</v>
      </c>
      <c r="H222" s="21">
        <v>13448.99</v>
      </c>
      <c r="I222" s="21">
        <v>0</v>
      </c>
      <c r="J222" s="21">
        <v>0</v>
      </c>
      <c r="K222" s="21">
        <v>0</v>
      </c>
    </row>
    <row r="223" spans="1:11" ht="21.75">
      <c r="A223" s="12">
        <v>67</v>
      </c>
      <c r="B223" s="13" t="s">
        <v>320</v>
      </c>
      <c r="C223" s="14">
        <v>20000</v>
      </c>
      <c r="D223" s="15" t="s">
        <v>13</v>
      </c>
      <c r="E223" s="16" t="s">
        <v>321</v>
      </c>
      <c r="F223" s="17">
        <v>4</v>
      </c>
      <c r="G223" s="17">
        <v>4</v>
      </c>
      <c r="H223" s="21">
        <v>60670</v>
      </c>
      <c r="I223" s="21">
        <v>0</v>
      </c>
      <c r="J223" s="21">
        <v>0</v>
      </c>
      <c r="K223" s="21">
        <v>0</v>
      </c>
    </row>
    <row r="224" spans="1:11" ht="12.75">
      <c r="A224" s="12">
        <v>67</v>
      </c>
      <c r="B224" s="13" t="s">
        <v>322</v>
      </c>
      <c r="C224" s="14">
        <v>482376</v>
      </c>
      <c r="D224" s="15"/>
      <c r="E224" s="16"/>
      <c r="F224" s="17">
        <v>31</v>
      </c>
      <c r="G224" s="17">
        <v>29</v>
      </c>
      <c r="H224" s="21">
        <v>256700</v>
      </c>
      <c r="I224" s="21">
        <v>0</v>
      </c>
      <c r="J224" s="21">
        <v>148050</v>
      </c>
      <c r="K224" s="21">
        <v>0</v>
      </c>
    </row>
    <row r="225" spans="1:11" ht="12.75">
      <c r="A225" s="12">
        <v>68</v>
      </c>
      <c r="B225" s="13" t="s">
        <v>323</v>
      </c>
      <c r="C225" s="14">
        <v>69187</v>
      </c>
      <c r="D225" s="15" t="s">
        <v>13</v>
      </c>
      <c r="E225" s="16" t="s">
        <v>324</v>
      </c>
      <c r="F225" s="30">
        <v>4</v>
      </c>
      <c r="G225" s="17">
        <v>4</v>
      </c>
      <c r="H225" s="18" t="s">
        <v>15</v>
      </c>
      <c r="I225" s="18" t="s">
        <v>15</v>
      </c>
      <c r="J225" s="18" t="s">
        <v>15</v>
      </c>
      <c r="K225" s="18" t="s">
        <v>15</v>
      </c>
    </row>
    <row r="226" spans="1:11" ht="12.75">
      <c r="A226" s="12">
        <v>68</v>
      </c>
      <c r="B226" s="13" t="s">
        <v>325</v>
      </c>
      <c r="C226" s="14">
        <v>52456</v>
      </c>
      <c r="D226" s="20" t="s">
        <v>19</v>
      </c>
      <c r="E226" s="16"/>
      <c r="F226" s="17">
        <v>1</v>
      </c>
      <c r="G226" s="17">
        <v>0.2</v>
      </c>
      <c r="H226" s="18" t="s">
        <v>15</v>
      </c>
      <c r="I226" s="18" t="s">
        <v>15</v>
      </c>
      <c r="J226" s="18" t="s">
        <v>15</v>
      </c>
      <c r="K226" s="18" t="s">
        <v>15</v>
      </c>
    </row>
    <row r="227" spans="1:11" ht="12.75">
      <c r="A227" s="12">
        <v>68</v>
      </c>
      <c r="B227" s="13" t="s">
        <v>326</v>
      </c>
      <c r="C227" s="14">
        <v>11757</v>
      </c>
      <c r="D227" s="15" t="s">
        <v>17</v>
      </c>
      <c r="E227" s="16" t="s">
        <v>27</v>
      </c>
      <c r="F227" s="17">
        <v>1</v>
      </c>
      <c r="G227" s="17">
        <v>1</v>
      </c>
      <c r="H227" s="21">
        <v>3476</v>
      </c>
      <c r="I227" s="21">
        <v>50970</v>
      </c>
      <c r="J227" s="21">
        <v>5417</v>
      </c>
      <c r="K227" s="21">
        <v>0</v>
      </c>
    </row>
    <row r="228" spans="1:11" ht="12.75">
      <c r="A228" s="12">
        <v>68</v>
      </c>
      <c r="B228" s="13" t="s">
        <v>327</v>
      </c>
      <c r="C228" s="14">
        <v>14903</v>
      </c>
      <c r="D228" s="15" t="s">
        <v>13</v>
      </c>
      <c r="E228" s="16" t="s">
        <v>328</v>
      </c>
      <c r="F228" s="17">
        <v>2</v>
      </c>
      <c r="G228" s="17">
        <v>1.8</v>
      </c>
      <c r="H228" s="21">
        <v>0</v>
      </c>
      <c r="I228" s="21">
        <v>23715</v>
      </c>
      <c r="J228" s="21">
        <v>0</v>
      </c>
      <c r="K228" s="21">
        <v>2062</v>
      </c>
    </row>
    <row r="229" spans="1:11" ht="12.75">
      <c r="A229" s="12">
        <v>68</v>
      </c>
      <c r="B229" s="13" t="s">
        <v>329</v>
      </c>
      <c r="C229" s="14">
        <v>483000</v>
      </c>
      <c r="D229" s="15" t="s">
        <v>13</v>
      </c>
      <c r="E229" s="16" t="s">
        <v>330</v>
      </c>
      <c r="F229" s="17">
        <v>42</v>
      </c>
      <c r="G229" s="17">
        <v>38.7</v>
      </c>
      <c r="H229" s="21">
        <v>297840</v>
      </c>
      <c r="I229" s="21">
        <v>337500</v>
      </c>
      <c r="J229" s="21">
        <v>46250</v>
      </c>
      <c r="K229" s="21">
        <v>370000</v>
      </c>
    </row>
    <row r="230" spans="1:11" ht="21.75">
      <c r="A230" s="12">
        <v>68</v>
      </c>
      <c r="B230" s="13" t="s">
        <v>331</v>
      </c>
      <c r="C230" s="14">
        <v>5033</v>
      </c>
      <c r="D230" s="15" t="s">
        <v>13</v>
      </c>
      <c r="E230" s="16" t="s">
        <v>332</v>
      </c>
      <c r="F230" s="17">
        <v>1</v>
      </c>
      <c r="G230" s="17">
        <v>0.5</v>
      </c>
      <c r="H230" s="18" t="s">
        <v>15</v>
      </c>
      <c r="I230" s="18" t="s">
        <v>15</v>
      </c>
      <c r="J230" s="18" t="s">
        <v>15</v>
      </c>
      <c r="K230" s="18" t="s">
        <v>15</v>
      </c>
    </row>
    <row r="231" spans="1:11" ht="12.75">
      <c r="A231" s="12">
        <v>68</v>
      </c>
      <c r="B231" s="13" t="s">
        <v>333</v>
      </c>
      <c r="C231" s="14">
        <v>20382</v>
      </c>
      <c r="D231" s="15"/>
      <c r="E231" s="16"/>
      <c r="F231" s="17">
        <v>4</v>
      </c>
      <c r="G231" s="17">
        <v>3.65</v>
      </c>
      <c r="H231" s="21">
        <v>3032</v>
      </c>
      <c r="I231" s="21">
        <v>470</v>
      </c>
      <c r="J231" s="21">
        <v>21902</v>
      </c>
      <c r="K231" s="21">
        <v>0</v>
      </c>
    </row>
    <row r="232" spans="1:11" ht="12.75">
      <c r="A232" s="12">
        <v>69</v>
      </c>
      <c r="B232" s="13" t="s">
        <v>334</v>
      </c>
      <c r="C232" s="14">
        <v>40000</v>
      </c>
      <c r="D232" s="15" t="s">
        <v>13</v>
      </c>
      <c r="E232" s="16" t="s">
        <v>330</v>
      </c>
      <c r="F232" s="17">
        <v>1</v>
      </c>
      <c r="G232" s="17">
        <v>0.5</v>
      </c>
      <c r="H232" s="18" t="s">
        <v>15</v>
      </c>
      <c r="I232" s="18" t="s">
        <v>15</v>
      </c>
      <c r="J232" s="18" t="s">
        <v>15</v>
      </c>
      <c r="K232" s="18" t="s">
        <v>15</v>
      </c>
    </row>
    <row r="233" spans="1:11" ht="12.75">
      <c r="A233" s="12">
        <v>69</v>
      </c>
      <c r="B233" s="13" t="s">
        <v>335</v>
      </c>
      <c r="C233" s="14">
        <v>41200</v>
      </c>
      <c r="D233" s="15"/>
      <c r="E233" s="16"/>
      <c r="F233" s="17">
        <v>2</v>
      </c>
      <c r="G233" s="17">
        <v>1.8</v>
      </c>
      <c r="H233" s="21">
        <v>0</v>
      </c>
      <c r="I233" s="21">
        <v>0</v>
      </c>
      <c r="J233" s="21">
        <v>3800</v>
      </c>
      <c r="K233" s="21">
        <v>0</v>
      </c>
    </row>
    <row r="234" spans="1:11" ht="12.75">
      <c r="A234" s="12">
        <v>69</v>
      </c>
      <c r="B234" s="13" t="s">
        <v>336</v>
      </c>
      <c r="C234" s="14">
        <v>9813</v>
      </c>
      <c r="D234" s="15" t="s">
        <v>17</v>
      </c>
      <c r="E234" s="16" t="s">
        <v>27</v>
      </c>
      <c r="F234" s="17">
        <v>2</v>
      </c>
      <c r="G234" s="17">
        <v>2</v>
      </c>
      <c r="H234" s="21">
        <v>17200</v>
      </c>
      <c r="I234" s="21">
        <v>0</v>
      </c>
      <c r="J234" s="21">
        <v>0</v>
      </c>
      <c r="K234" s="21">
        <v>0</v>
      </c>
    </row>
    <row r="235" spans="1:11" ht="12.75">
      <c r="A235" s="12">
        <v>69</v>
      </c>
      <c r="B235" s="13" t="s">
        <v>337</v>
      </c>
      <c r="C235" s="14">
        <v>25800</v>
      </c>
      <c r="D235" s="15" t="s">
        <v>13</v>
      </c>
      <c r="E235" s="16" t="s">
        <v>330</v>
      </c>
      <c r="F235" s="17">
        <v>1</v>
      </c>
      <c r="G235" s="17">
        <v>1</v>
      </c>
      <c r="H235" s="21">
        <v>28100</v>
      </c>
      <c r="I235" s="21">
        <v>0</v>
      </c>
      <c r="J235" s="21">
        <v>0</v>
      </c>
      <c r="K235" s="21">
        <v>0</v>
      </c>
    </row>
    <row r="236" spans="1:11" ht="12.75">
      <c r="A236" s="12">
        <v>69</v>
      </c>
      <c r="B236" s="13" t="s">
        <v>338</v>
      </c>
      <c r="C236" s="14">
        <v>20000</v>
      </c>
      <c r="D236" s="15" t="s">
        <v>13</v>
      </c>
      <c r="E236" s="16" t="s">
        <v>330</v>
      </c>
      <c r="F236" s="17">
        <v>3</v>
      </c>
      <c r="G236" s="17">
        <v>3</v>
      </c>
      <c r="H236" s="21">
        <v>11300</v>
      </c>
      <c r="I236" s="21">
        <v>800</v>
      </c>
      <c r="J236" s="21">
        <v>0</v>
      </c>
      <c r="K236" s="21">
        <v>0</v>
      </c>
    </row>
    <row r="237" spans="1:11" ht="12.75">
      <c r="A237" s="12">
        <v>69</v>
      </c>
      <c r="B237" s="13" t="s">
        <v>339</v>
      </c>
      <c r="C237" s="14">
        <v>25413</v>
      </c>
      <c r="D237" s="15" t="s">
        <v>17</v>
      </c>
      <c r="E237" s="16" t="s">
        <v>27</v>
      </c>
      <c r="F237" s="17">
        <v>1</v>
      </c>
      <c r="G237" s="17">
        <v>1</v>
      </c>
      <c r="H237" s="21">
        <v>1569</v>
      </c>
      <c r="I237" s="21">
        <v>0</v>
      </c>
      <c r="J237" s="21">
        <v>0</v>
      </c>
      <c r="K237" s="21">
        <v>0</v>
      </c>
    </row>
    <row r="238" spans="1:11" ht="12.75">
      <c r="A238" s="12">
        <v>69</v>
      </c>
      <c r="B238" s="13" t="s">
        <v>340</v>
      </c>
      <c r="C238" s="14">
        <v>16690</v>
      </c>
      <c r="D238" s="15" t="s">
        <v>13</v>
      </c>
      <c r="E238" s="16" t="s">
        <v>330</v>
      </c>
      <c r="F238" s="17">
        <v>1</v>
      </c>
      <c r="G238" s="17">
        <v>0.5</v>
      </c>
      <c r="H238" s="21">
        <v>60</v>
      </c>
      <c r="I238" s="21">
        <v>0</v>
      </c>
      <c r="J238" s="21">
        <v>360</v>
      </c>
      <c r="K238" s="21">
        <v>0</v>
      </c>
    </row>
    <row r="239" spans="1:11" ht="12.75">
      <c r="A239" s="12">
        <v>69</v>
      </c>
      <c r="B239" s="13" t="s">
        <v>341</v>
      </c>
      <c r="C239" s="14">
        <v>41751</v>
      </c>
      <c r="D239" s="15" t="s">
        <v>13</v>
      </c>
      <c r="E239" s="16" t="s">
        <v>330</v>
      </c>
      <c r="F239" s="17">
        <v>3</v>
      </c>
      <c r="G239" s="17">
        <v>2.5</v>
      </c>
      <c r="H239" s="21">
        <v>8500</v>
      </c>
      <c r="I239" s="21">
        <v>0</v>
      </c>
      <c r="J239" s="21">
        <v>0</v>
      </c>
      <c r="K239" s="21">
        <v>0</v>
      </c>
    </row>
    <row r="240" spans="1:11" ht="12.75">
      <c r="A240" s="12">
        <v>69</v>
      </c>
      <c r="B240" s="13" t="s">
        <v>342</v>
      </c>
      <c r="C240" s="14">
        <v>10523</v>
      </c>
      <c r="D240" s="15" t="s">
        <v>17</v>
      </c>
      <c r="E240" s="16" t="s">
        <v>27</v>
      </c>
      <c r="F240" s="17">
        <v>1</v>
      </c>
      <c r="G240" s="17">
        <v>1</v>
      </c>
      <c r="H240" s="21">
        <v>1200</v>
      </c>
      <c r="I240" s="21">
        <v>687.8</v>
      </c>
      <c r="J240" s="21">
        <v>0</v>
      </c>
      <c r="K240" s="21">
        <v>0</v>
      </c>
    </row>
    <row r="241" spans="1:11" ht="12.75">
      <c r="A241" s="12">
        <v>69</v>
      </c>
      <c r="B241" s="13" t="s">
        <v>343</v>
      </c>
      <c r="C241" s="14">
        <v>40339</v>
      </c>
      <c r="D241" s="15" t="s">
        <v>13</v>
      </c>
      <c r="E241" s="16" t="s">
        <v>330</v>
      </c>
      <c r="F241" s="17">
        <v>1</v>
      </c>
      <c r="G241" s="17">
        <v>1</v>
      </c>
      <c r="H241" s="21">
        <v>5660</v>
      </c>
      <c r="I241" s="21">
        <v>777.4</v>
      </c>
      <c r="J241" s="21">
        <v>0</v>
      </c>
      <c r="K241" s="21">
        <v>0</v>
      </c>
    </row>
    <row r="242" spans="1:11" ht="12.75">
      <c r="A242" s="12">
        <v>69</v>
      </c>
      <c r="B242" s="13" t="s">
        <v>344</v>
      </c>
      <c r="C242" s="14">
        <v>60448</v>
      </c>
      <c r="D242" s="15" t="s">
        <v>13</v>
      </c>
      <c r="E242" s="16" t="s">
        <v>330</v>
      </c>
      <c r="F242" s="17">
        <v>2</v>
      </c>
      <c r="G242" s="17">
        <v>2</v>
      </c>
      <c r="H242" s="21">
        <v>17915</v>
      </c>
      <c r="I242" s="21">
        <v>0</v>
      </c>
      <c r="J242" s="21">
        <v>1500</v>
      </c>
      <c r="K242" s="21">
        <v>0</v>
      </c>
    </row>
    <row r="243" spans="1:11" ht="21.75">
      <c r="A243" s="12">
        <v>69</v>
      </c>
      <c r="B243" s="13" t="s">
        <v>345</v>
      </c>
      <c r="C243" s="14">
        <v>35246</v>
      </c>
      <c r="D243" s="15" t="s">
        <v>13</v>
      </c>
      <c r="E243" s="16" t="s">
        <v>346</v>
      </c>
      <c r="F243" s="17">
        <v>3</v>
      </c>
      <c r="G243" s="17">
        <v>3</v>
      </c>
      <c r="H243" s="21">
        <v>1600</v>
      </c>
      <c r="I243" s="21">
        <v>0</v>
      </c>
      <c r="J243" s="21">
        <v>9500</v>
      </c>
      <c r="K243" s="21">
        <v>0</v>
      </c>
    </row>
    <row r="244" spans="1:11" ht="12.75">
      <c r="A244" s="12">
        <v>69</v>
      </c>
      <c r="B244" s="13" t="s">
        <v>347</v>
      </c>
      <c r="C244" s="14">
        <v>144751</v>
      </c>
      <c r="D244" s="15" t="s">
        <v>13</v>
      </c>
      <c r="E244" s="16" t="s">
        <v>330</v>
      </c>
      <c r="F244" s="17">
        <v>2</v>
      </c>
      <c r="G244" s="17">
        <v>1.5</v>
      </c>
      <c r="H244" s="21">
        <v>4040</v>
      </c>
      <c r="I244" s="21">
        <v>0</v>
      </c>
      <c r="J244" s="21">
        <v>22128</v>
      </c>
      <c r="K244" s="21">
        <v>0</v>
      </c>
    </row>
    <row r="245" spans="1:11" ht="21.75">
      <c r="A245" s="12">
        <v>70</v>
      </c>
      <c r="B245" s="13" t="s">
        <v>348</v>
      </c>
      <c r="C245" s="14">
        <v>10635</v>
      </c>
      <c r="D245" s="15" t="s">
        <v>13</v>
      </c>
      <c r="E245" s="16" t="s">
        <v>349</v>
      </c>
      <c r="F245" s="17">
        <v>1</v>
      </c>
      <c r="G245" s="17">
        <v>1</v>
      </c>
      <c r="H245" s="21">
        <v>0</v>
      </c>
      <c r="I245" s="21">
        <v>373.63</v>
      </c>
      <c r="J245" s="21">
        <v>0</v>
      </c>
      <c r="K245" s="21">
        <v>7806.51</v>
      </c>
    </row>
    <row r="246" spans="1:11" ht="12.75">
      <c r="A246" s="12">
        <v>70</v>
      </c>
      <c r="B246" s="13" t="s">
        <v>350</v>
      </c>
      <c r="C246" s="14">
        <v>15761</v>
      </c>
      <c r="D246" s="15" t="s">
        <v>17</v>
      </c>
      <c r="E246" s="16" t="s">
        <v>27</v>
      </c>
      <c r="F246" s="17">
        <v>2</v>
      </c>
      <c r="G246" s="17">
        <v>2</v>
      </c>
      <c r="H246" s="18" t="s">
        <v>15</v>
      </c>
      <c r="I246" s="18" t="s">
        <v>15</v>
      </c>
      <c r="J246" s="18" t="s">
        <v>15</v>
      </c>
      <c r="K246" s="18" t="s">
        <v>15</v>
      </c>
    </row>
    <row r="247" spans="1:11" ht="12.75">
      <c r="A247" s="12">
        <v>71</v>
      </c>
      <c r="B247" s="13" t="s">
        <v>351</v>
      </c>
      <c r="C247" s="14">
        <v>47500</v>
      </c>
      <c r="D247" s="15" t="s">
        <v>13</v>
      </c>
      <c r="E247" s="16" t="s">
        <v>352</v>
      </c>
      <c r="F247" s="31">
        <v>9</v>
      </c>
      <c r="G247" s="17">
        <v>8.8</v>
      </c>
      <c r="H247" s="32">
        <v>26177</v>
      </c>
      <c r="I247" s="21">
        <v>0</v>
      </c>
      <c r="J247" s="21">
        <v>45658</v>
      </c>
      <c r="K247" s="21">
        <v>0</v>
      </c>
    </row>
    <row r="248" spans="1:11" ht="12.75">
      <c r="A248" s="12">
        <v>71</v>
      </c>
      <c r="B248" s="13" t="s">
        <v>353</v>
      </c>
      <c r="C248" s="14">
        <v>35443</v>
      </c>
      <c r="D248" s="15" t="s">
        <v>13</v>
      </c>
      <c r="E248" s="16" t="s">
        <v>354</v>
      </c>
      <c r="F248" s="17">
        <v>5</v>
      </c>
      <c r="G248" s="17">
        <v>3.8</v>
      </c>
      <c r="H248" s="21">
        <v>6216</v>
      </c>
      <c r="I248" s="21">
        <v>260</v>
      </c>
      <c r="J248" s="21">
        <v>0</v>
      </c>
      <c r="K248" s="21">
        <v>31112.1</v>
      </c>
    </row>
    <row r="249" spans="1:11" ht="12.75">
      <c r="A249" s="12">
        <v>72</v>
      </c>
      <c r="B249" s="13" t="s">
        <v>355</v>
      </c>
      <c r="C249" s="14">
        <v>201855</v>
      </c>
      <c r="D249" s="15" t="s">
        <v>13</v>
      </c>
      <c r="E249" s="16" t="s">
        <v>356</v>
      </c>
      <c r="F249" s="17">
        <v>10</v>
      </c>
      <c r="G249" s="17">
        <v>10</v>
      </c>
      <c r="H249" s="21">
        <v>170817</v>
      </c>
      <c r="I249" s="21">
        <v>0</v>
      </c>
      <c r="J249" s="21">
        <v>25315</v>
      </c>
      <c r="K249" s="21">
        <v>0</v>
      </c>
    </row>
    <row r="250" spans="1:11" ht="21.75">
      <c r="A250" s="12">
        <v>73</v>
      </c>
      <c r="B250" s="13" t="s">
        <v>357</v>
      </c>
      <c r="C250" s="14">
        <v>28000</v>
      </c>
      <c r="D250" s="15" t="s">
        <v>13</v>
      </c>
      <c r="E250" s="16" t="s">
        <v>358</v>
      </c>
      <c r="F250" s="17">
        <v>6</v>
      </c>
      <c r="G250" s="17">
        <v>5</v>
      </c>
      <c r="H250" s="21">
        <v>1700</v>
      </c>
      <c r="I250" s="21">
        <v>1000</v>
      </c>
      <c r="J250" s="21">
        <v>15150</v>
      </c>
      <c r="K250" s="21">
        <v>4000</v>
      </c>
    </row>
    <row r="251" spans="1:11" ht="12.75">
      <c r="A251" s="12">
        <v>73</v>
      </c>
      <c r="B251" s="13" t="s">
        <v>359</v>
      </c>
      <c r="C251" s="14">
        <v>18480</v>
      </c>
      <c r="D251" s="15" t="s">
        <v>13</v>
      </c>
      <c r="E251" s="16" t="s">
        <v>360</v>
      </c>
      <c r="F251" s="17">
        <v>2</v>
      </c>
      <c r="G251" s="17">
        <v>1.2</v>
      </c>
      <c r="H251" s="21">
        <v>33870</v>
      </c>
      <c r="I251" s="21">
        <v>0</v>
      </c>
      <c r="J251" s="21">
        <v>0</v>
      </c>
      <c r="K251" s="21">
        <v>0</v>
      </c>
    </row>
    <row r="252" spans="1:11" ht="12.75">
      <c r="A252" s="12">
        <v>73</v>
      </c>
      <c r="B252" s="13" t="s">
        <v>361</v>
      </c>
      <c r="C252" s="14">
        <v>8016</v>
      </c>
      <c r="D252" s="15" t="s">
        <v>17</v>
      </c>
      <c r="E252" s="16" t="s">
        <v>27</v>
      </c>
      <c r="F252" s="17">
        <v>1</v>
      </c>
      <c r="G252" s="17">
        <v>1</v>
      </c>
      <c r="H252" s="18" t="s">
        <v>15</v>
      </c>
      <c r="I252" s="18" t="s">
        <v>15</v>
      </c>
      <c r="J252" s="18" t="s">
        <v>15</v>
      </c>
      <c r="K252" s="18" t="s">
        <v>15</v>
      </c>
    </row>
    <row r="253" spans="1:11" ht="12.75">
      <c r="A253" s="12">
        <v>73</v>
      </c>
      <c r="B253" s="13" t="s">
        <v>362</v>
      </c>
      <c r="C253" s="14">
        <v>59184</v>
      </c>
      <c r="D253" s="15" t="s">
        <v>17</v>
      </c>
      <c r="E253" s="16" t="s">
        <v>27</v>
      </c>
      <c r="F253" s="17">
        <v>5</v>
      </c>
      <c r="G253" s="17">
        <v>5</v>
      </c>
      <c r="H253" s="21">
        <v>4420</v>
      </c>
      <c r="I253" s="21">
        <v>0</v>
      </c>
      <c r="J253" s="21">
        <v>0</v>
      </c>
      <c r="K253" s="21">
        <v>0</v>
      </c>
    </row>
    <row r="254" spans="1:11" ht="21.75">
      <c r="A254" s="12">
        <v>73</v>
      </c>
      <c r="B254" s="13" t="s">
        <v>363</v>
      </c>
      <c r="C254" s="14">
        <v>2178</v>
      </c>
      <c r="D254" s="15" t="s">
        <v>13</v>
      </c>
      <c r="E254" s="16" t="s">
        <v>364</v>
      </c>
      <c r="F254" s="17">
        <v>1</v>
      </c>
      <c r="G254" s="17">
        <v>1</v>
      </c>
      <c r="H254" s="21">
        <v>5000</v>
      </c>
      <c r="I254" s="21">
        <v>0</v>
      </c>
      <c r="J254" s="21">
        <v>0</v>
      </c>
      <c r="K254" s="21">
        <v>0</v>
      </c>
    </row>
    <row r="255" spans="1:11" ht="12.75">
      <c r="A255" s="12">
        <v>74</v>
      </c>
      <c r="B255" s="13" t="s">
        <v>365</v>
      </c>
      <c r="C255" s="14">
        <v>32790</v>
      </c>
      <c r="D255" s="15" t="s">
        <v>13</v>
      </c>
      <c r="E255" s="16" t="s">
        <v>366</v>
      </c>
      <c r="F255" s="17">
        <v>3</v>
      </c>
      <c r="G255" s="17">
        <v>2.42</v>
      </c>
      <c r="H255" s="21">
        <v>4959</v>
      </c>
      <c r="I255" s="21">
        <v>304</v>
      </c>
      <c r="J255" s="21">
        <v>2777</v>
      </c>
      <c r="K255" s="21">
        <v>5689</v>
      </c>
    </row>
    <row r="256" spans="1:11" ht="12.75">
      <c r="A256" s="12">
        <v>74</v>
      </c>
      <c r="B256" s="13" t="s">
        <v>367</v>
      </c>
      <c r="C256" s="14">
        <v>80000</v>
      </c>
      <c r="D256" s="20" t="s">
        <v>19</v>
      </c>
      <c r="E256" s="16"/>
      <c r="F256" s="17">
        <v>2</v>
      </c>
      <c r="G256" s="17">
        <v>2</v>
      </c>
      <c r="H256" s="21">
        <v>963</v>
      </c>
      <c r="I256" s="21">
        <v>49.25</v>
      </c>
      <c r="J256" s="21">
        <v>0</v>
      </c>
      <c r="K256" s="21">
        <v>0</v>
      </c>
    </row>
    <row r="257" spans="1:11" ht="12.75">
      <c r="A257" s="12">
        <v>74</v>
      </c>
      <c r="B257" s="13" t="s">
        <v>368</v>
      </c>
      <c r="C257" s="14">
        <v>10710</v>
      </c>
      <c r="D257" s="15" t="s">
        <v>17</v>
      </c>
      <c r="E257" s="16" t="s">
        <v>27</v>
      </c>
      <c r="F257" s="17">
        <v>1</v>
      </c>
      <c r="G257" s="17">
        <v>1</v>
      </c>
      <c r="H257" s="21">
        <v>2500</v>
      </c>
      <c r="I257" s="21">
        <v>0</v>
      </c>
      <c r="J257" s="21">
        <v>0</v>
      </c>
      <c r="K257" s="21">
        <v>0</v>
      </c>
    </row>
    <row r="258" spans="1:11" ht="12.75">
      <c r="A258" s="12">
        <v>74</v>
      </c>
      <c r="B258" s="13" t="s">
        <v>369</v>
      </c>
      <c r="C258" s="14">
        <v>35000</v>
      </c>
      <c r="D258" s="15" t="s">
        <v>17</v>
      </c>
      <c r="E258" s="16" t="s">
        <v>27</v>
      </c>
      <c r="F258" s="17">
        <v>2</v>
      </c>
      <c r="G258" s="17">
        <v>2</v>
      </c>
      <c r="H258" s="21">
        <v>1900</v>
      </c>
      <c r="I258" s="21">
        <v>0</v>
      </c>
      <c r="J258" s="21">
        <v>31500</v>
      </c>
      <c r="K258" s="21">
        <v>0</v>
      </c>
    </row>
    <row r="259" spans="1:11" ht="12.75">
      <c r="A259" s="12">
        <v>76</v>
      </c>
      <c r="B259" s="13" t="s">
        <v>370</v>
      </c>
      <c r="C259" s="14">
        <v>12000</v>
      </c>
      <c r="D259" s="15" t="s">
        <v>17</v>
      </c>
      <c r="E259" s="16" t="s">
        <v>27</v>
      </c>
      <c r="F259" s="17">
        <v>2</v>
      </c>
      <c r="G259" s="17">
        <v>1.5</v>
      </c>
      <c r="H259" s="18" t="s">
        <v>15</v>
      </c>
      <c r="I259" s="18" t="s">
        <v>15</v>
      </c>
      <c r="J259" s="18" t="s">
        <v>15</v>
      </c>
      <c r="K259" s="18" t="s">
        <v>15</v>
      </c>
    </row>
    <row r="260" spans="1:11" ht="12.75">
      <c r="A260" s="12">
        <v>76</v>
      </c>
      <c r="B260" s="13" t="s">
        <v>371</v>
      </c>
      <c r="C260" s="14">
        <v>494382</v>
      </c>
      <c r="D260" s="20" t="s">
        <v>19</v>
      </c>
      <c r="E260" s="16"/>
      <c r="F260" s="17">
        <v>3</v>
      </c>
      <c r="G260" s="17">
        <v>2.8</v>
      </c>
      <c r="H260" s="21">
        <v>0</v>
      </c>
      <c r="I260" s="21">
        <v>35062</v>
      </c>
      <c r="J260" s="21">
        <v>0</v>
      </c>
      <c r="K260" s="21">
        <v>0</v>
      </c>
    </row>
    <row r="261" spans="1:11" ht="12.75">
      <c r="A261" s="12">
        <v>76</v>
      </c>
      <c r="B261" s="13" t="s">
        <v>372</v>
      </c>
      <c r="C261" s="14">
        <v>175497</v>
      </c>
      <c r="D261" s="15"/>
      <c r="E261" s="16"/>
      <c r="F261" s="17">
        <v>11</v>
      </c>
      <c r="G261" s="17">
        <v>9.4</v>
      </c>
      <c r="H261" s="21">
        <v>40000</v>
      </c>
      <c r="I261" s="33">
        <v>415000</v>
      </c>
      <c r="J261" s="21">
        <v>40000</v>
      </c>
      <c r="K261" s="21">
        <v>125000</v>
      </c>
    </row>
    <row r="262" spans="1:11" ht="12.75">
      <c r="A262" s="12">
        <v>77</v>
      </c>
      <c r="B262" s="13" t="s">
        <v>373</v>
      </c>
      <c r="C262" s="14">
        <v>24483</v>
      </c>
      <c r="D262" s="15" t="s">
        <v>13</v>
      </c>
      <c r="E262" s="16" t="s">
        <v>374</v>
      </c>
      <c r="F262" s="17">
        <v>2</v>
      </c>
      <c r="G262" s="17">
        <v>2</v>
      </c>
      <c r="H262" s="21">
        <v>32150</v>
      </c>
      <c r="I262" s="21">
        <v>3000</v>
      </c>
      <c r="J262" s="21">
        <v>0</v>
      </c>
      <c r="K262" s="21">
        <v>0</v>
      </c>
    </row>
    <row r="263" spans="1:11" ht="12.75">
      <c r="A263" s="12">
        <v>77</v>
      </c>
      <c r="B263" s="13" t="s">
        <v>375</v>
      </c>
      <c r="C263" s="14">
        <v>4334</v>
      </c>
      <c r="D263" s="15" t="s">
        <v>13</v>
      </c>
      <c r="E263" s="16" t="s">
        <v>376</v>
      </c>
      <c r="F263" s="17">
        <v>1</v>
      </c>
      <c r="G263" s="17">
        <v>0.8</v>
      </c>
      <c r="H263" s="21">
        <v>0</v>
      </c>
      <c r="I263" s="21">
        <v>500</v>
      </c>
      <c r="J263" s="21">
        <v>5000</v>
      </c>
      <c r="K263" s="21">
        <v>0</v>
      </c>
    </row>
    <row r="264" spans="1:11" ht="21.75">
      <c r="A264" s="12">
        <v>77</v>
      </c>
      <c r="B264" s="13" t="s">
        <v>377</v>
      </c>
      <c r="C264" s="14">
        <v>21586</v>
      </c>
      <c r="D264" s="15" t="s">
        <v>13</v>
      </c>
      <c r="E264" s="16" t="s">
        <v>378</v>
      </c>
      <c r="F264" s="17">
        <v>2</v>
      </c>
      <c r="G264" s="17">
        <v>2</v>
      </c>
      <c r="H264" s="18" t="s">
        <v>15</v>
      </c>
      <c r="I264" s="18" t="s">
        <v>15</v>
      </c>
      <c r="J264" s="18" t="s">
        <v>15</v>
      </c>
      <c r="K264" s="18" t="s">
        <v>15</v>
      </c>
    </row>
    <row r="265" spans="1:11" ht="21.75">
      <c r="A265" s="12">
        <v>77</v>
      </c>
      <c r="B265" s="13" t="s">
        <v>379</v>
      </c>
      <c r="C265" s="14">
        <v>40011</v>
      </c>
      <c r="D265" s="15" t="s">
        <v>13</v>
      </c>
      <c r="E265" s="16" t="s">
        <v>380</v>
      </c>
      <c r="F265" s="17">
        <v>5</v>
      </c>
      <c r="G265" s="17">
        <v>5</v>
      </c>
      <c r="H265" s="21">
        <v>10800</v>
      </c>
      <c r="I265" s="21">
        <v>0</v>
      </c>
      <c r="J265" s="21">
        <v>22625</v>
      </c>
      <c r="K265" s="21">
        <v>1827.41</v>
      </c>
    </row>
    <row r="266" spans="1:11" ht="12.75">
      <c r="A266" s="12">
        <v>77</v>
      </c>
      <c r="B266" s="13" t="s">
        <v>381</v>
      </c>
      <c r="C266" s="14">
        <v>17338</v>
      </c>
      <c r="D266" s="15" t="s">
        <v>17</v>
      </c>
      <c r="E266" s="16" t="s">
        <v>27</v>
      </c>
      <c r="F266" s="17">
        <v>2</v>
      </c>
      <c r="G266" s="17">
        <v>1.5</v>
      </c>
      <c r="H266" s="21">
        <v>17790</v>
      </c>
      <c r="I266" s="21">
        <v>331</v>
      </c>
      <c r="J266" s="21">
        <v>0</v>
      </c>
      <c r="K266" s="21">
        <v>0</v>
      </c>
    </row>
    <row r="267" spans="1:11" ht="12.75">
      <c r="A267" s="12">
        <v>77</v>
      </c>
      <c r="B267" s="13" t="s">
        <v>382</v>
      </c>
      <c r="C267" s="14">
        <v>20268</v>
      </c>
      <c r="D267" s="15" t="s">
        <v>383</v>
      </c>
      <c r="E267" s="16"/>
      <c r="F267" s="17">
        <v>4</v>
      </c>
      <c r="G267" s="17">
        <v>4</v>
      </c>
      <c r="H267" s="21">
        <v>5100</v>
      </c>
      <c r="I267" s="21">
        <v>0</v>
      </c>
      <c r="J267" s="21">
        <v>0</v>
      </c>
      <c r="K267" s="21">
        <v>0</v>
      </c>
    </row>
    <row r="268" spans="1:11" ht="12.75">
      <c r="A268" s="12">
        <v>77</v>
      </c>
      <c r="B268" s="13" t="s">
        <v>384</v>
      </c>
      <c r="C268" s="24">
        <v>26046</v>
      </c>
      <c r="D268" s="20" t="s">
        <v>19</v>
      </c>
      <c r="E268" s="16"/>
      <c r="F268" s="17">
        <v>1</v>
      </c>
      <c r="G268" s="17">
        <v>1</v>
      </c>
      <c r="H268" s="21">
        <v>0</v>
      </c>
      <c r="I268" s="21">
        <v>168.16</v>
      </c>
      <c r="J268" s="21">
        <v>0</v>
      </c>
      <c r="K268" s="21">
        <v>0</v>
      </c>
    </row>
    <row r="269" spans="1:11" ht="12.75">
      <c r="A269" s="12">
        <v>77</v>
      </c>
      <c r="B269" s="13" t="s">
        <v>385</v>
      </c>
      <c r="C269" s="14">
        <v>28838</v>
      </c>
      <c r="D269" s="15" t="s">
        <v>13</v>
      </c>
      <c r="E269" s="16" t="s">
        <v>386</v>
      </c>
      <c r="F269" s="17">
        <v>2</v>
      </c>
      <c r="G269" s="17">
        <v>2</v>
      </c>
      <c r="H269" s="21">
        <v>24296</v>
      </c>
      <c r="I269" s="21">
        <v>11191.72</v>
      </c>
      <c r="J269" s="21">
        <v>0</v>
      </c>
      <c r="K269" s="21">
        <v>0</v>
      </c>
    </row>
    <row r="270" spans="1:11" ht="12.75">
      <c r="A270" s="12">
        <v>77</v>
      </c>
      <c r="B270" s="13" t="s">
        <v>387</v>
      </c>
      <c r="C270" s="14">
        <v>107000</v>
      </c>
      <c r="D270" s="20" t="s">
        <v>19</v>
      </c>
      <c r="E270" s="16"/>
      <c r="F270" s="17">
        <v>2</v>
      </c>
      <c r="G270" s="17">
        <v>1.6</v>
      </c>
      <c r="H270" s="21">
        <v>2475</v>
      </c>
      <c r="I270" s="21">
        <v>405</v>
      </c>
      <c r="J270" s="21">
        <v>0</v>
      </c>
      <c r="K270" s="21">
        <v>0</v>
      </c>
    </row>
    <row r="271" spans="1:11" ht="12.75">
      <c r="A271" s="12">
        <v>77</v>
      </c>
      <c r="B271" s="13" t="s">
        <v>388</v>
      </c>
      <c r="C271" s="14">
        <v>12459</v>
      </c>
      <c r="D271" s="15" t="s">
        <v>13</v>
      </c>
      <c r="E271" s="16" t="s">
        <v>389</v>
      </c>
      <c r="F271" s="17">
        <v>1</v>
      </c>
      <c r="G271" s="17">
        <v>1</v>
      </c>
      <c r="H271" s="21">
        <v>2636</v>
      </c>
      <c r="I271" s="21">
        <v>3166</v>
      </c>
      <c r="J271" s="21">
        <v>207</v>
      </c>
      <c r="K271" s="21">
        <v>0</v>
      </c>
    </row>
    <row r="272" spans="1:11" ht="21.75">
      <c r="A272" s="12">
        <v>78</v>
      </c>
      <c r="B272" s="13" t="s">
        <v>390</v>
      </c>
      <c r="C272" s="14">
        <v>15004</v>
      </c>
      <c r="D272" s="15" t="s">
        <v>13</v>
      </c>
      <c r="E272" s="16" t="s">
        <v>391</v>
      </c>
      <c r="F272" s="17">
        <v>1</v>
      </c>
      <c r="G272" s="17">
        <v>1</v>
      </c>
      <c r="H272" s="21">
        <v>35400</v>
      </c>
      <c r="I272" s="21">
        <v>0</v>
      </c>
      <c r="J272" s="21">
        <v>0</v>
      </c>
      <c r="K272" s="21">
        <v>0</v>
      </c>
    </row>
    <row r="273" spans="1:11" ht="21.75">
      <c r="A273" s="12">
        <v>78</v>
      </c>
      <c r="B273" s="13" t="s">
        <v>392</v>
      </c>
      <c r="C273" s="14">
        <v>30667</v>
      </c>
      <c r="D273" s="15" t="s">
        <v>13</v>
      </c>
      <c r="E273" s="16" t="s">
        <v>393</v>
      </c>
      <c r="F273" s="17">
        <v>2</v>
      </c>
      <c r="G273" s="17">
        <v>1.8</v>
      </c>
      <c r="H273" s="21">
        <v>2917</v>
      </c>
      <c r="I273" s="21">
        <v>0</v>
      </c>
      <c r="J273" s="21">
        <v>0</v>
      </c>
      <c r="K273" s="21">
        <v>0</v>
      </c>
    </row>
    <row r="274" spans="1:11" ht="12.75">
      <c r="A274" s="12">
        <v>78</v>
      </c>
      <c r="B274" s="13" t="s">
        <v>394</v>
      </c>
      <c r="C274" s="14">
        <v>150000</v>
      </c>
      <c r="D274" s="20" t="s">
        <v>19</v>
      </c>
      <c r="E274" s="16"/>
      <c r="F274" s="17">
        <v>4</v>
      </c>
      <c r="G274" s="17">
        <v>3.8</v>
      </c>
      <c r="H274" s="21">
        <v>0</v>
      </c>
      <c r="I274" s="21">
        <v>500</v>
      </c>
      <c r="J274" s="21">
        <v>0</v>
      </c>
      <c r="K274" s="21">
        <v>0</v>
      </c>
    </row>
    <row r="275" spans="1:11" ht="12.75">
      <c r="A275" s="12">
        <v>78</v>
      </c>
      <c r="B275" s="13" t="s">
        <v>395</v>
      </c>
      <c r="C275" s="14">
        <v>187901</v>
      </c>
      <c r="D275" s="20" t="s">
        <v>19</v>
      </c>
      <c r="E275" s="16"/>
      <c r="F275" s="17">
        <v>1</v>
      </c>
      <c r="G275" s="17">
        <v>0.1</v>
      </c>
      <c r="H275" s="21">
        <v>0</v>
      </c>
      <c r="I275" s="21">
        <v>325.93</v>
      </c>
      <c r="J275" s="21">
        <v>0</v>
      </c>
      <c r="K275" s="21">
        <v>0</v>
      </c>
    </row>
    <row r="276" spans="1:11" ht="12.75">
      <c r="A276" s="12">
        <v>78</v>
      </c>
      <c r="B276" s="13" t="s">
        <v>396</v>
      </c>
      <c r="C276" s="14">
        <v>35840</v>
      </c>
      <c r="D276" s="15" t="s">
        <v>17</v>
      </c>
      <c r="E276" s="16" t="s">
        <v>27</v>
      </c>
      <c r="F276" s="17">
        <v>4</v>
      </c>
      <c r="G276" s="17">
        <v>3.8</v>
      </c>
      <c r="H276" s="18" t="s">
        <v>15</v>
      </c>
      <c r="I276" s="18" t="s">
        <v>15</v>
      </c>
      <c r="J276" s="18" t="s">
        <v>15</v>
      </c>
      <c r="K276" s="18" t="s">
        <v>15</v>
      </c>
    </row>
    <row r="277" spans="1:11" ht="12.75">
      <c r="A277" s="12">
        <v>78</v>
      </c>
      <c r="B277" s="13" t="s">
        <v>397</v>
      </c>
      <c r="C277" s="14">
        <v>10133</v>
      </c>
      <c r="D277" s="15" t="s">
        <v>17</v>
      </c>
      <c r="E277" s="16" t="s">
        <v>27</v>
      </c>
      <c r="F277" s="17">
        <v>1</v>
      </c>
      <c r="G277" s="17">
        <v>1</v>
      </c>
      <c r="H277" s="21">
        <v>3040.41</v>
      </c>
      <c r="I277" s="21">
        <v>0</v>
      </c>
      <c r="J277" s="21">
        <v>1384.96</v>
      </c>
      <c r="K277" s="21">
        <v>0</v>
      </c>
    </row>
    <row r="278" spans="1:11" ht="12.75">
      <c r="A278" s="12">
        <v>78</v>
      </c>
      <c r="B278" s="13" t="s">
        <v>398</v>
      </c>
      <c r="C278" s="14">
        <v>29130</v>
      </c>
      <c r="D278" s="15" t="s">
        <v>17</v>
      </c>
      <c r="E278" s="16" t="s">
        <v>27</v>
      </c>
      <c r="F278" s="17">
        <v>1</v>
      </c>
      <c r="G278" s="17">
        <v>1</v>
      </c>
      <c r="H278" s="21">
        <v>0</v>
      </c>
      <c r="I278" s="21">
        <v>0</v>
      </c>
      <c r="J278" s="21">
        <v>1800</v>
      </c>
      <c r="K278" s="21">
        <v>1650</v>
      </c>
    </row>
    <row r="279" spans="1:11" ht="21.75">
      <c r="A279" s="12">
        <v>78</v>
      </c>
      <c r="B279" s="13" t="s">
        <v>399</v>
      </c>
      <c r="C279" s="14">
        <v>21607</v>
      </c>
      <c r="D279" s="15" t="s">
        <v>13</v>
      </c>
      <c r="E279" s="16" t="s">
        <v>400</v>
      </c>
      <c r="F279" s="17">
        <v>1</v>
      </c>
      <c r="G279" s="17">
        <v>1</v>
      </c>
      <c r="H279" s="21">
        <v>21008</v>
      </c>
      <c r="I279" s="18" t="s">
        <v>15</v>
      </c>
      <c r="J279" s="21">
        <v>7000</v>
      </c>
      <c r="K279" s="18" t="s">
        <v>15</v>
      </c>
    </row>
    <row r="280" spans="1:11" ht="12.75">
      <c r="A280" s="12">
        <v>78</v>
      </c>
      <c r="B280" s="13" t="s">
        <v>401</v>
      </c>
      <c r="C280" s="14">
        <v>16821</v>
      </c>
      <c r="D280" s="15" t="s">
        <v>17</v>
      </c>
      <c r="E280" s="16" t="s">
        <v>27</v>
      </c>
      <c r="F280" s="17">
        <v>2</v>
      </c>
      <c r="G280" s="17">
        <v>1.9</v>
      </c>
      <c r="H280" s="21">
        <v>23150</v>
      </c>
      <c r="I280" s="21">
        <v>0</v>
      </c>
      <c r="J280" s="21">
        <v>600</v>
      </c>
      <c r="K280" s="21">
        <v>0</v>
      </c>
    </row>
    <row r="281" spans="1:11" ht="12.75">
      <c r="A281" s="12">
        <v>78</v>
      </c>
      <c r="B281" s="13" t="s">
        <v>401</v>
      </c>
      <c r="C281" s="14">
        <v>16821</v>
      </c>
      <c r="D281" s="15" t="s">
        <v>17</v>
      </c>
      <c r="E281" s="16" t="s">
        <v>27</v>
      </c>
      <c r="F281" s="17">
        <v>2</v>
      </c>
      <c r="G281" s="17">
        <v>1.9</v>
      </c>
      <c r="H281" s="21">
        <v>23150</v>
      </c>
      <c r="I281" s="21">
        <v>0</v>
      </c>
      <c r="J281" s="21">
        <v>600</v>
      </c>
      <c r="K281" s="21">
        <v>0</v>
      </c>
    </row>
    <row r="282" spans="1:11" ht="12.75">
      <c r="A282" s="12">
        <v>78</v>
      </c>
      <c r="B282" s="13" t="s">
        <v>402</v>
      </c>
      <c r="C282" s="14">
        <v>16005</v>
      </c>
      <c r="D282" s="15" t="s">
        <v>17</v>
      </c>
      <c r="E282" s="16" t="s">
        <v>27</v>
      </c>
      <c r="F282" s="17">
        <v>1</v>
      </c>
      <c r="G282" s="17">
        <v>1</v>
      </c>
      <c r="H282" s="21">
        <v>19000</v>
      </c>
      <c r="I282" s="21">
        <v>0</v>
      </c>
      <c r="J282" s="21">
        <v>3303</v>
      </c>
      <c r="K282" s="21">
        <v>0</v>
      </c>
    </row>
    <row r="283" spans="1:11" ht="12.75">
      <c r="A283" s="12">
        <v>78</v>
      </c>
      <c r="B283" s="13" t="s">
        <v>403</v>
      </c>
      <c r="C283" s="14">
        <v>43268</v>
      </c>
      <c r="D283" s="15" t="s">
        <v>13</v>
      </c>
      <c r="E283" s="16" t="s">
        <v>404</v>
      </c>
      <c r="F283" s="17">
        <v>2</v>
      </c>
      <c r="G283" s="17">
        <v>2</v>
      </c>
      <c r="H283" s="21">
        <v>11805</v>
      </c>
      <c r="I283" s="21">
        <v>0</v>
      </c>
      <c r="J283" s="21">
        <v>3900</v>
      </c>
      <c r="K283" s="21">
        <v>17000</v>
      </c>
    </row>
    <row r="284" spans="1:11" ht="12.75">
      <c r="A284" s="12">
        <v>78</v>
      </c>
      <c r="B284" s="13" t="s">
        <v>405</v>
      </c>
      <c r="C284" s="14">
        <v>38049</v>
      </c>
      <c r="D284" s="15" t="s">
        <v>17</v>
      </c>
      <c r="E284" s="16" t="s">
        <v>27</v>
      </c>
      <c r="F284" s="17">
        <v>3</v>
      </c>
      <c r="G284" s="17">
        <v>2.6</v>
      </c>
      <c r="H284" s="21">
        <v>0</v>
      </c>
      <c r="I284" s="21">
        <v>4540.6</v>
      </c>
      <c r="J284" s="21">
        <v>0</v>
      </c>
      <c r="K284" s="21">
        <v>6524.48</v>
      </c>
    </row>
    <row r="285" spans="1:11" ht="12.75">
      <c r="A285" s="12">
        <v>78</v>
      </c>
      <c r="B285" s="13" t="s">
        <v>406</v>
      </c>
      <c r="C285" s="14">
        <v>29705</v>
      </c>
      <c r="D285" s="15" t="s">
        <v>13</v>
      </c>
      <c r="E285" s="16"/>
      <c r="F285" s="17">
        <v>1</v>
      </c>
      <c r="G285" s="17">
        <v>1</v>
      </c>
      <c r="H285" s="21">
        <v>1930</v>
      </c>
      <c r="I285" s="21">
        <v>0</v>
      </c>
      <c r="J285" s="21">
        <v>0</v>
      </c>
      <c r="K285" s="21">
        <v>0</v>
      </c>
    </row>
    <row r="286" spans="1:11" ht="12.75">
      <c r="A286" s="12">
        <v>78</v>
      </c>
      <c r="B286" s="13" t="s">
        <v>407</v>
      </c>
      <c r="C286" s="14">
        <v>86477</v>
      </c>
      <c r="D286" s="15" t="s">
        <v>13</v>
      </c>
      <c r="E286" s="16" t="s">
        <v>408</v>
      </c>
      <c r="F286" s="17">
        <v>6</v>
      </c>
      <c r="G286" s="17">
        <v>6</v>
      </c>
      <c r="H286" s="21">
        <v>50000</v>
      </c>
      <c r="I286" s="21">
        <v>0</v>
      </c>
      <c r="J286" s="21">
        <v>22500</v>
      </c>
      <c r="K286" s="21">
        <v>0</v>
      </c>
    </row>
    <row r="287" spans="1:11" ht="12.75">
      <c r="A287" s="12">
        <v>78</v>
      </c>
      <c r="B287" s="13" t="s">
        <v>409</v>
      </c>
      <c r="C287" s="14">
        <v>16224</v>
      </c>
      <c r="D287" s="15" t="s">
        <v>17</v>
      </c>
      <c r="E287" s="16" t="s">
        <v>27</v>
      </c>
      <c r="F287" s="17">
        <v>1</v>
      </c>
      <c r="G287" s="17">
        <v>1</v>
      </c>
      <c r="H287" s="21">
        <v>34355</v>
      </c>
      <c r="I287" s="21">
        <v>0</v>
      </c>
      <c r="J287" s="21">
        <v>0</v>
      </c>
      <c r="K287" s="21">
        <v>0</v>
      </c>
    </row>
    <row r="288" spans="1:11" ht="12.75">
      <c r="A288" s="12">
        <v>79</v>
      </c>
      <c r="B288" s="13" t="s">
        <v>410</v>
      </c>
      <c r="C288" s="14">
        <v>19664</v>
      </c>
      <c r="D288" s="15" t="s">
        <v>17</v>
      </c>
      <c r="E288" s="16" t="s">
        <v>27</v>
      </c>
      <c r="F288" s="17">
        <v>1</v>
      </c>
      <c r="G288" s="17">
        <v>1</v>
      </c>
      <c r="H288" s="21">
        <v>10000</v>
      </c>
      <c r="I288" s="21">
        <v>0</v>
      </c>
      <c r="J288" s="21">
        <v>6671</v>
      </c>
      <c r="K288" s="21">
        <v>0</v>
      </c>
    </row>
    <row r="289" spans="1:11" ht="12.75">
      <c r="A289" s="12">
        <v>79</v>
      </c>
      <c r="B289" s="13" t="s">
        <v>411</v>
      </c>
      <c r="C289" s="14">
        <v>60486</v>
      </c>
      <c r="D289" s="15" t="s">
        <v>17</v>
      </c>
      <c r="E289" s="16" t="s">
        <v>27</v>
      </c>
      <c r="F289" s="17">
        <v>3</v>
      </c>
      <c r="G289" s="17">
        <v>3</v>
      </c>
      <c r="H289" s="21">
        <v>54296</v>
      </c>
      <c r="I289" s="21">
        <v>0</v>
      </c>
      <c r="J289" s="21">
        <v>0</v>
      </c>
      <c r="K289" s="21">
        <v>0</v>
      </c>
    </row>
    <row r="290" spans="1:11" ht="12.75">
      <c r="A290" s="12">
        <v>80</v>
      </c>
      <c r="B290" s="13" t="s">
        <v>412</v>
      </c>
      <c r="C290" s="14">
        <v>136105</v>
      </c>
      <c r="D290" s="15" t="s">
        <v>13</v>
      </c>
      <c r="E290" s="16" t="s">
        <v>413</v>
      </c>
      <c r="F290" s="17">
        <v>7</v>
      </c>
      <c r="G290" s="17">
        <v>6.6</v>
      </c>
      <c r="H290" s="21">
        <v>57000</v>
      </c>
      <c r="I290" s="21">
        <v>0</v>
      </c>
      <c r="J290" s="21">
        <v>0</v>
      </c>
      <c r="K290" s="21">
        <v>0</v>
      </c>
    </row>
    <row r="291" spans="1:11" ht="12.75">
      <c r="A291" s="12">
        <v>81</v>
      </c>
      <c r="B291" s="13" t="s">
        <v>414</v>
      </c>
      <c r="C291" s="14">
        <v>51181</v>
      </c>
      <c r="D291" s="15" t="s">
        <v>13</v>
      </c>
      <c r="E291" s="16" t="s">
        <v>415</v>
      </c>
      <c r="F291" s="17">
        <v>4</v>
      </c>
      <c r="G291" s="17">
        <v>3.3</v>
      </c>
      <c r="H291" s="21">
        <v>23188.43</v>
      </c>
      <c r="I291" s="21">
        <v>128554.99</v>
      </c>
      <c r="J291" s="21">
        <v>0</v>
      </c>
      <c r="K291" s="21">
        <v>5744.99</v>
      </c>
    </row>
    <row r="292" spans="1:11" ht="12.75">
      <c r="A292" s="12">
        <v>81</v>
      </c>
      <c r="B292" s="13" t="s">
        <v>416</v>
      </c>
      <c r="C292" s="14">
        <v>10430</v>
      </c>
      <c r="D292" s="15" t="s">
        <v>17</v>
      </c>
      <c r="E292" s="16" t="s">
        <v>27</v>
      </c>
      <c r="F292" s="17">
        <v>3</v>
      </c>
      <c r="G292" s="17">
        <v>3</v>
      </c>
      <c r="H292" s="21">
        <v>5850</v>
      </c>
      <c r="I292" s="21">
        <v>0</v>
      </c>
      <c r="J292" s="21">
        <v>11561.46</v>
      </c>
      <c r="K292" s="21">
        <v>0</v>
      </c>
    </row>
    <row r="293" spans="1:11" ht="12.75">
      <c r="A293" s="12">
        <v>81</v>
      </c>
      <c r="B293" s="13" t="s">
        <v>417</v>
      </c>
      <c r="C293" s="14">
        <v>45023</v>
      </c>
      <c r="D293" s="15" t="s">
        <v>17</v>
      </c>
      <c r="E293" s="16" t="s">
        <v>27</v>
      </c>
      <c r="F293" s="17">
        <v>3</v>
      </c>
      <c r="G293" s="17">
        <v>3</v>
      </c>
      <c r="H293" s="21">
        <v>5740</v>
      </c>
      <c r="I293" s="21">
        <v>0</v>
      </c>
      <c r="J293" s="21">
        <v>10950</v>
      </c>
      <c r="K293" s="21">
        <v>0</v>
      </c>
    </row>
    <row r="294" spans="1:11" ht="12.75">
      <c r="A294" s="12">
        <v>82</v>
      </c>
      <c r="B294" s="13" t="s">
        <v>418</v>
      </c>
      <c r="C294" s="14">
        <v>53000</v>
      </c>
      <c r="D294" s="15" t="s">
        <v>13</v>
      </c>
      <c r="E294" s="16" t="s">
        <v>419</v>
      </c>
      <c r="F294" s="17">
        <v>2</v>
      </c>
      <c r="G294" s="17">
        <v>2</v>
      </c>
      <c r="H294" s="21">
        <v>8550</v>
      </c>
      <c r="I294" s="21">
        <v>250</v>
      </c>
      <c r="J294" s="21">
        <v>6600</v>
      </c>
      <c r="K294" s="21">
        <v>0</v>
      </c>
    </row>
    <row r="295" spans="1:11" ht="12.75">
      <c r="A295" s="12">
        <v>83</v>
      </c>
      <c r="B295" s="13" t="s">
        <v>420</v>
      </c>
      <c r="C295" s="14">
        <v>16368</v>
      </c>
      <c r="D295" s="15" t="s">
        <v>17</v>
      </c>
      <c r="E295" s="16" t="s">
        <v>27</v>
      </c>
      <c r="F295" s="17">
        <v>2</v>
      </c>
      <c r="G295" s="17">
        <v>1.8</v>
      </c>
      <c r="H295" s="21">
        <v>11150</v>
      </c>
      <c r="I295" s="21">
        <v>1815</v>
      </c>
      <c r="J295" s="21">
        <v>2900</v>
      </c>
      <c r="K295" s="21">
        <v>12900</v>
      </c>
    </row>
    <row r="296" spans="1:11" ht="12.75">
      <c r="A296" s="12">
        <v>83</v>
      </c>
      <c r="B296" s="13" t="s">
        <v>421</v>
      </c>
      <c r="C296" s="14">
        <v>10246</v>
      </c>
      <c r="D296" s="15" t="s">
        <v>13</v>
      </c>
      <c r="E296" s="16" t="s">
        <v>422</v>
      </c>
      <c r="F296" s="17">
        <v>1</v>
      </c>
      <c r="G296" s="17">
        <v>1</v>
      </c>
      <c r="H296" s="18" t="s">
        <v>15</v>
      </c>
      <c r="I296" s="18" t="s">
        <v>15</v>
      </c>
      <c r="J296" s="18" t="s">
        <v>15</v>
      </c>
      <c r="K296" s="18" t="s">
        <v>15</v>
      </c>
    </row>
    <row r="297" spans="1:11" ht="12.75">
      <c r="A297" s="12">
        <v>83</v>
      </c>
      <c r="B297" s="13" t="s">
        <v>423</v>
      </c>
      <c r="C297" s="14">
        <v>38258</v>
      </c>
      <c r="D297" s="15" t="s">
        <v>424</v>
      </c>
      <c r="E297" s="16" t="s">
        <v>425</v>
      </c>
      <c r="F297" s="17">
        <v>2</v>
      </c>
      <c r="G297" s="17">
        <v>2</v>
      </c>
      <c r="H297" s="21">
        <v>0</v>
      </c>
      <c r="I297" s="21">
        <v>82444.3</v>
      </c>
      <c r="J297" s="21">
        <v>0</v>
      </c>
      <c r="K297" s="21">
        <v>0</v>
      </c>
    </row>
    <row r="298" spans="1:11" ht="12.75">
      <c r="A298" s="12">
        <v>83</v>
      </c>
      <c r="B298" s="13" t="s">
        <v>426</v>
      </c>
      <c r="C298" s="14">
        <v>52953</v>
      </c>
      <c r="D298" s="15" t="s">
        <v>17</v>
      </c>
      <c r="E298" s="16" t="s">
        <v>27</v>
      </c>
      <c r="F298" s="17">
        <v>6</v>
      </c>
      <c r="G298" s="17">
        <v>5.5</v>
      </c>
      <c r="H298" s="21">
        <v>0</v>
      </c>
      <c r="I298" s="21">
        <v>15000</v>
      </c>
      <c r="J298" s="21">
        <v>0</v>
      </c>
      <c r="K298" s="21">
        <v>0</v>
      </c>
    </row>
    <row r="299" spans="1:11" ht="12.75">
      <c r="A299" s="12">
        <v>83</v>
      </c>
      <c r="B299" s="13" t="s">
        <v>427</v>
      </c>
      <c r="C299" s="14">
        <v>55906</v>
      </c>
      <c r="D299" s="15" t="s">
        <v>13</v>
      </c>
      <c r="E299" s="16" t="s">
        <v>428</v>
      </c>
      <c r="F299" s="17">
        <v>6</v>
      </c>
      <c r="G299" s="17">
        <v>5.8</v>
      </c>
      <c r="H299" s="21">
        <v>0</v>
      </c>
      <c r="I299" s="21">
        <v>7120</v>
      </c>
      <c r="J299" s="21">
        <v>0</v>
      </c>
      <c r="K299" s="21">
        <v>29756</v>
      </c>
    </row>
    <row r="300" spans="1:11" ht="12.75">
      <c r="A300" s="12">
        <v>83</v>
      </c>
      <c r="B300" s="13" t="s">
        <v>429</v>
      </c>
      <c r="C300" s="14">
        <v>27000</v>
      </c>
      <c r="D300" s="15" t="s">
        <v>13</v>
      </c>
      <c r="E300" s="16" t="s">
        <v>428</v>
      </c>
      <c r="F300" s="17">
        <v>2</v>
      </c>
      <c r="G300" s="17">
        <v>1.5</v>
      </c>
      <c r="H300" s="21">
        <v>827</v>
      </c>
      <c r="I300" s="21">
        <v>8724</v>
      </c>
      <c r="J300" s="21">
        <v>3564</v>
      </c>
      <c r="K300" s="21">
        <v>407</v>
      </c>
    </row>
    <row r="301" spans="1:11" ht="12.75">
      <c r="A301" s="12">
        <v>83</v>
      </c>
      <c r="B301" s="13" t="s">
        <v>430</v>
      </c>
      <c r="C301" s="14">
        <v>62883</v>
      </c>
      <c r="D301" s="15" t="s">
        <v>13</v>
      </c>
      <c r="E301" s="16" t="s">
        <v>428</v>
      </c>
      <c r="F301" s="17">
        <v>2</v>
      </c>
      <c r="G301" s="17">
        <v>1.5</v>
      </c>
      <c r="H301" s="21">
        <v>4300</v>
      </c>
      <c r="I301" s="21">
        <v>0</v>
      </c>
      <c r="J301" s="21">
        <v>9480</v>
      </c>
      <c r="K301" s="21">
        <v>0</v>
      </c>
    </row>
    <row r="302" spans="1:11" ht="21.75">
      <c r="A302" s="12">
        <v>83</v>
      </c>
      <c r="B302" s="13" t="s">
        <v>431</v>
      </c>
      <c r="C302" s="14">
        <v>12822</v>
      </c>
      <c r="D302" s="15" t="s">
        <v>13</v>
      </c>
      <c r="E302" s="16" t="s">
        <v>432</v>
      </c>
      <c r="F302" s="17">
        <v>3</v>
      </c>
      <c r="G302" s="17">
        <v>2.2</v>
      </c>
      <c r="H302" s="21">
        <v>1500</v>
      </c>
      <c r="I302" s="21">
        <v>0</v>
      </c>
      <c r="J302" s="21">
        <v>0</v>
      </c>
      <c r="K302" s="21">
        <v>0</v>
      </c>
    </row>
    <row r="303" spans="1:11" ht="12.75">
      <c r="A303" s="12">
        <v>83</v>
      </c>
      <c r="B303" s="13" t="s">
        <v>433</v>
      </c>
      <c r="C303" s="14">
        <v>34220</v>
      </c>
      <c r="D303" s="15" t="s">
        <v>17</v>
      </c>
      <c r="E303" s="16" t="s">
        <v>27</v>
      </c>
      <c r="F303" s="17">
        <v>3</v>
      </c>
      <c r="G303" s="17">
        <v>2.3</v>
      </c>
      <c r="H303" s="21">
        <v>1959.62</v>
      </c>
      <c r="I303" s="21">
        <v>1793.1</v>
      </c>
      <c r="J303" s="21">
        <v>0</v>
      </c>
      <c r="K303" s="21">
        <v>18673.95</v>
      </c>
    </row>
    <row r="304" spans="1:11" ht="12.75">
      <c r="A304" s="12">
        <v>83</v>
      </c>
      <c r="B304" s="13" t="s">
        <v>434</v>
      </c>
      <c r="C304" s="14">
        <v>4607</v>
      </c>
      <c r="D304" s="15" t="s">
        <v>17</v>
      </c>
      <c r="E304" s="16" t="s">
        <v>27</v>
      </c>
      <c r="F304" s="17">
        <v>1</v>
      </c>
      <c r="G304" s="17">
        <v>1</v>
      </c>
      <c r="H304" s="21">
        <v>3444.96</v>
      </c>
      <c r="I304" s="21">
        <v>2942.36</v>
      </c>
      <c r="J304" s="21">
        <v>5531.58</v>
      </c>
      <c r="K304" s="21">
        <v>0</v>
      </c>
    </row>
    <row r="305" spans="1:11" ht="12.75">
      <c r="A305" s="12">
        <v>83</v>
      </c>
      <c r="B305" s="13" t="s">
        <v>435</v>
      </c>
      <c r="C305" s="14">
        <v>13721</v>
      </c>
      <c r="D305" s="15" t="s">
        <v>17</v>
      </c>
      <c r="E305" s="16" t="s">
        <v>27</v>
      </c>
      <c r="F305" s="17">
        <v>3</v>
      </c>
      <c r="G305" s="17">
        <v>1.25</v>
      </c>
      <c r="H305" s="21">
        <v>23000</v>
      </c>
      <c r="I305" s="21">
        <v>0</v>
      </c>
      <c r="J305" s="21">
        <v>0</v>
      </c>
      <c r="K305" s="21">
        <v>0</v>
      </c>
    </row>
    <row r="306" spans="1:11" ht="12.75">
      <c r="A306" s="12">
        <v>83</v>
      </c>
      <c r="B306" s="13" t="s">
        <v>436</v>
      </c>
      <c r="C306" s="14">
        <v>17319</v>
      </c>
      <c r="D306" s="15" t="s">
        <v>13</v>
      </c>
      <c r="E306" s="16" t="s">
        <v>437</v>
      </c>
      <c r="F306" s="17">
        <v>3</v>
      </c>
      <c r="G306" s="17">
        <v>3</v>
      </c>
      <c r="H306" s="21">
        <v>12500</v>
      </c>
      <c r="I306" s="21">
        <v>0</v>
      </c>
      <c r="J306" s="21">
        <v>0</v>
      </c>
      <c r="K306" s="21">
        <v>0</v>
      </c>
    </row>
    <row r="307" spans="1:11" ht="12.75">
      <c r="A307" s="12">
        <v>83</v>
      </c>
      <c r="B307" s="13" t="s">
        <v>438</v>
      </c>
      <c r="C307" s="14">
        <v>32742</v>
      </c>
      <c r="D307" s="15" t="s">
        <v>13</v>
      </c>
      <c r="E307" s="16" t="s">
        <v>428</v>
      </c>
      <c r="F307" s="17">
        <v>3</v>
      </c>
      <c r="G307" s="17">
        <v>3</v>
      </c>
      <c r="H307" s="21">
        <v>0</v>
      </c>
      <c r="I307" s="21">
        <v>4690</v>
      </c>
      <c r="J307" s="21">
        <v>0</v>
      </c>
      <c r="K307" s="21">
        <v>0</v>
      </c>
    </row>
    <row r="308" spans="1:11" ht="12.75">
      <c r="A308" s="12">
        <v>83</v>
      </c>
      <c r="B308" s="13" t="s">
        <v>439</v>
      </c>
      <c r="C308" s="14">
        <v>168000</v>
      </c>
      <c r="D308" s="15" t="s">
        <v>17</v>
      </c>
      <c r="E308" s="16" t="s">
        <v>27</v>
      </c>
      <c r="F308" s="17">
        <v>7</v>
      </c>
      <c r="G308" s="17">
        <v>6.8</v>
      </c>
      <c r="H308" s="21">
        <v>18200</v>
      </c>
      <c r="I308" s="21">
        <v>690</v>
      </c>
      <c r="J308" s="21">
        <v>3000</v>
      </c>
      <c r="K308" s="21">
        <v>0</v>
      </c>
    </row>
    <row r="309" spans="1:11" ht="12.75">
      <c r="A309" s="12">
        <v>84</v>
      </c>
      <c r="B309" s="13" t="s">
        <v>440</v>
      </c>
      <c r="C309" s="14">
        <v>11500</v>
      </c>
      <c r="D309" s="15" t="s">
        <v>13</v>
      </c>
      <c r="E309" s="16"/>
      <c r="F309" s="17">
        <v>1</v>
      </c>
      <c r="G309" s="17">
        <v>1</v>
      </c>
      <c r="H309" s="21">
        <v>400</v>
      </c>
      <c r="I309" s="21">
        <v>0</v>
      </c>
      <c r="J309" s="21">
        <v>2000</v>
      </c>
      <c r="K309" s="21">
        <v>0</v>
      </c>
    </row>
    <row r="310" spans="1:11" ht="12.75">
      <c r="A310" s="12">
        <v>84</v>
      </c>
      <c r="B310" s="13" t="s">
        <v>441</v>
      </c>
      <c r="C310" s="14">
        <v>14123</v>
      </c>
      <c r="D310" s="15" t="s">
        <v>17</v>
      </c>
      <c r="E310" s="16" t="s">
        <v>27</v>
      </c>
      <c r="F310" s="17">
        <v>2</v>
      </c>
      <c r="G310" s="17">
        <v>1.9</v>
      </c>
      <c r="H310" s="21">
        <v>1500</v>
      </c>
      <c r="I310" s="21">
        <v>0</v>
      </c>
      <c r="J310" s="21">
        <v>0</v>
      </c>
      <c r="K310" s="21">
        <v>1605</v>
      </c>
    </row>
    <row r="311" spans="1:11" ht="21.75">
      <c r="A311" s="12">
        <v>84</v>
      </c>
      <c r="B311" s="13" t="s">
        <v>442</v>
      </c>
      <c r="C311" s="14">
        <v>25440</v>
      </c>
      <c r="D311" s="15" t="s">
        <v>13</v>
      </c>
      <c r="E311" s="16" t="s">
        <v>443</v>
      </c>
      <c r="F311" s="17">
        <v>3</v>
      </c>
      <c r="G311" s="17">
        <v>2.8</v>
      </c>
      <c r="H311" s="21">
        <v>6500</v>
      </c>
      <c r="I311" s="27">
        <v>138870</v>
      </c>
      <c r="J311" s="21">
        <v>436</v>
      </c>
      <c r="K311" s="21">
        <v>1191</v>
      </c>
    </row>
    <row r="312" spans="1:11" ht="12.75">
      <c r="A312" s="12">
        <v>84</v>
      </c>
      <c r="B312" s="13" t="s">
        <v>444</v>
      </c>
      <c r="C312" s="14">
        <v>180000</v>
      </c>
      <c r="D312" s="20" t="s">
        <v>19</v>
      </c>
      <c r="E312" s="16"/>
      <c r="F312" s="17">
        <v>1</v>
      </c>
      <c r="G312" s="17">
        <v>1</v>
      </c>
      <c r="H312" s="21">
        <v>4000</v>
      </c>
      <c r="I312" s="21">
        <v>0</v>
      </c>
      <c r="J312" s="21">
        <v>0</v>
      </c>
      <c r="K312" s="21">
        <v>0</v>
      </c>
    </row>
    <row r="313" spans="1:11" ht="32.25">
      <c r="A313" s="12">
        <v>84</v>
      </c>
      <c r="B313" s="13" t="s">
        <v>445</v>
      </c>
      <c r="C313" s="14">
        <v>20000</v>
      </c>
      <c r="D313" s="15"/>
      <c r="E313" s="16" t="s">
        <v>446</v>
      </c>
      <c r="F313" s="17">
        <v>4</v>
      </c>
      <c r="G313" s="17">
        <v>3</v>
      </c>
      <c r="H313" s="21">
        <v>3100</v>
      </c>
      <c r="I313" s="21">
        <v>7700</v>
      </c>
      <c r="J313" s="21">
        <v>0</v>
      </c>
      <c r="K313" s="21">
        <v>0</v>
      </c>
    </row>
    <row r="314" spans="1:11" ht="12.75">
      <c r="A314" s="12">
        <v>84</v>
      </c>
      <c r="B314" s="13" t="s">
        <v>447</v>
      </c>
      <c r="C314" s="14">
        <v>29791</v>
      </c>
      <c r="D314" s="15" t="s">
        <v>17</v>
      </c>
      <c r="E314" s="16" t="s">
        <v>27</v>
      </c>
      <c r="F314" s="17">
        <v>3</v>
      </c>
      <c r="G314" s="17">
        <v>3</v>
      </c>
      <c r="H314" s="21">
        <v>57659</v>
      </c>
      <c r="I314" s="21">
        <v>21594</v>
      </c>
      <c r="J314" s="21">
        <v>1000</v>
      </c>
      <c r="K314" s="21">
        <v>10373</v>
      </c>
    </row>
    <row r="315" spans="1:11" ht="12.75">
      <c r="A315" s="12">
        <v>84</v>
      </c>
      <c r="B315" s="13" t="s">
        <v>448</v>
      </c>
      <c r="C315" s="14">
        <v>18997</v>
      </c>
      <c r="D315" s="15" t="s">
        <v>13</v>
      </c>
      <c r="E315" s="16" t="s">
        <v>449</v>
      </c>
      <c r="F315" s="17">
        <v>4</v>
      </c>
      <c r="G315" s="17">
        <v>3.4</v>
      </c>
      <c r="H315" s="21">
        <v>10000</v>
      </c>
      <c r="I315" s="21">
        <v>717.6</v>
      </c>
      <c r="J315" s="21">
        <v>0</v>
      </c>
      <c r="K315" s="21">
        <v>0</v>
      </c>
    </row>
    <row r="316" spans="1:11" ht="12.75">
      <c r="A316" s="12">
        <v>84</v>
      </c>
      <c r="B316" s="13" t="s">
        <v>450</v>
      </c>
      <c r="C316" s="14">
        <v>18220</v>
      </c>
      <c r="D316" s="15" t="s">
        <v>17</v>
      </c>
      <c r="E316" s="16" t="s">
        <v>27</v>
      </c>
      <c r="F316" s="17">
        <v>2</v>
      </c>
      <c r="G316" s="17">
        <v>1.6</v>
      </c>
      <c r="H316" s="21">
        <v>1500</v>
      </c>
      <c r="I316" s="21">
        <v>0</v>
      </c>
      <c r="J316" s="21">
        <v>0</v>
      </c>
      <c r="K316" s="21">
        <v>0</v>
      </c>
    </row>
    <row r="317" spans="1:11" ht="12.75">
      <c r="A317" s="12">
        <v>84</v>
      </c>
      <c r="B317" s="13" t="s">
        <v>451</v>
      </c>
      <c r="C317" s="14">
        <v>6601</v>
      </c>
      <c r="D317" s="15" t="s">
        <v>17</v>
      </c>
      <c r="E317" s="16" t="s">
        <v>27</v>
      </c>
      <c r="F317" s="17">
        <v>4</v>
      </c>
      <c r="G317" s="17">
        <v>1.2</v>
      </c>
      <c r="H317" s="21">
        <v>0</v>
      </c>
      <c r="I317" s="21">
        <v>0</v>
      </c>
      <c r="J317" s="21">
        <v>0</v>
      </c>
      <c r="K317" s="21">
        <v>260.49</v>
      </c>
    </row>
    <row r="318" spans="1:11" ht="12.75">
      <c r="A318" s="12">
        <v>85</v>
      </c>
      <c r="B318" s="13" t="s">
        <v>452</v>
      </c>
      <c r="C318" s="14">
        <v>13693</v>
      </c>
      <c r="D318" s="15" t="s">
        <v>17</v>
      </c>
      <c r="E318" s="16" t="s">
        <v>27</v>
      </c>
      <c r="F318" s="17">
        <v>2</v>
      </c>
      <c r="G318" s="17">
        <v>1.8</v>
      </c>
      <c r="H318" s="21">
        <v>33960</v>
      </c>
      <c r="I318" s="21">
        <v>0</v>
      </c>
      <c r="J318" s="21">
        <v>0</v>
      </c>
      <c r="K318" s="21">
        <v>6512</v>
      </c>
    </row>
    <row r="319" spans="1:11" ht="12.75">
      <c r="A319" s="12">
        <v>85</v>
      </c>
      <c r="B319" s="13" t="s">
        <v>453</v>
      </c>
      <c r="C319" s="14">
        <v>16000</v>
      </c>
      <c r="D319" s="15" t="s">
        <v>13</v>
      </c>
      <c r="E319" s="16" t="s">
        <v>454</v>
      </c>
      <c r="F319" s="17">
        <v>2</v>
      </c>
      <c r="G319" s="17">
        <v>1</v>
      </c>
      <c r="H319" s="21">
        <v>9800</v>
      </c>
      <c r="I319" s="21">
        <v>0</v>
      </c>
      <c r="J319" s="21">
        <v>0</v>
      </c>
      <c r="K319" s="21">
        <v>12652</v>
      </c>
    </row>
    <row r="320" spans="1:11" ht="12.75">
      <c r="A320" s="12">
        <v>85</v>
      </c>
      <c r="B320" s="13" t="s">
        <v>455</v>
      </c>
      <c r="C320" s="14">
        <v>14603</v>
      </c>
      <c r="D320" s="15" t="s">
        <v>241</v>
      </c>
      <c r="E320" s="16"/>
      <c r="F320" s="17">
        <v>4</v>
      </c>
      <c r="G320" s="17">
        <v>4</v>
      </c>
      <c r="H320" s="21">
        <v>23600</v>
      </c>
      <c r="I320" s="21">
        <v>0</v>
      </c>
      <c r="J320" s="21">
        <v>5500</v>
      </c>
      <c r="K320" s="21">
        <v>0</v>
      </c>
    </row>
    <row r="321" spans="1:11" ht="12.75">
      <c r="A321" s="12">
        <v>85</v>
      </c>
      <c r="B321" s="13" t="s">
        <v>456</v>
      </c>
      <c r="C321" s="14">
        <v>14380</v>
      </c>
      <c r="D321" s="15" t="s">
        <v>13</v>
      </c>
      <c r="E321" s="16" t="s">
        <v>457</v>
      </c>
      <c r="F321" s="17">
        <v>1</v>
      </c>
      <c r="G321" s="17">
        <v>1</v>
      </c>
      <c r="H321" s="21">
        <v>1472</v>
      </c>
      <c r="I321" s="21">
        <v>0</v>
      </c>
      <c r="J321" s="21">
        <v>0</v>
      </c>
      <c r="K321" s="21">
        <v>0</v>
      </c>
    </row>
    <row r="322" spans="1:11" ht="12.75">
      <c r="A322" s="12">
        <v>85</v>
      </c>
      <c r="B322" s="13" t="s">
        <v>458</v>
      </c>
      <c r="C322" s="14">
        <v>7300</v>
      </c>
      <c r="D322" s="15" t="s">
        <v>13</v>
      </c>
      <c r="E322" s="16"/>
      <c r="F322" s="17">
        <v>1</v>
      </c>
      <c r="G322" s="17">
        <v>1</v>
      </c>
      <c r="H322" s="21">
        <v>6773</v>
      </c>
      <c r="I322" s="21">
        <v>0</v>
      </c>
      <c r="J322" s="21">
        <v>2546.06</v>
      </c>
      <c r="K322" s="21">
        <v>0</v>
      </c>
    </row>
    <row r="323" spans="1:11" ht="21.75">
      <c r="A323" s="12">
        <v>86</v>
      </c>
      <c r="B323" s="13" t="s">
        <v>459</v>
      </c>
      <c r="C323" s="14">
        <v>33420</v>
      </c>
      <c r="D323" s="15" t="s">
        <v>424</v>
      </c>
      <c r="E323" s="16" t="s">
        <v>460</v>
      </c>
      <c r="F323" s="17">
        <v>7</v>
      </c>
      <c r="G323" s="17">
        <v>6.25</v>
      </c>
      <c r="H323" s="21">
        <v>7260.5</v>
      </c>
      <c r="I323" s="21">
        <v>0</v>
      </c>
      <c r="J323" s="21">
        <v>3951</v>
      </c>
      <c r="K323" s="21">
        <v>52963.28</v>
      </c>
    </row>
    <row r="324" spans="1:11" ht="21.75">
      <c r="A324" s="12">
        <v>86</v>
      </c>
      <c r="B324" s="13" t="s">
        <v>461</v>
      </c>
      <c r="C324" s="14">
        <v>90386</v>
      </c>
      <c r="D324" s="15" t="s">
        <v>13</v>
      </c>
      <c r="E324" s="16" t="s">
        <v>462</v>
      </c>
      <c r="F324" s="17">
        <v>3</v>
      </c>
      <c r="G324" s="17">
        <v>2.75</v>
      </c>
      <c r="H324" s="21">
        <v>0</v>
      </c>
      <c r="I324" s="21">
        <v>3147</v>
      </c>
      <c r="J324" s="21">
        <v>0</v>
      </c>
      <c r="K324" s="21">
        <v>0</v>
      </c>
    </row>
    <row r="325" spans="1:11" ht="12.75">
      <c r="A325" s="12">
        <v>87</v>
      </c>
      <c r="B325" s="13" t="s">
        <v>463</v>
      </c>
      <c r="C325" s="14">
        <v>140138</v>
      </c>
      <c r="D325" s="15" t="s">
        <v>13</v>
      </c>
      <c r="E325" s="16" t="s">
        <v>464</v>
      </c>
      <c r="F325" s="17">
        <v>15</v>
      </c>
      <c r="G325" s="17">
        <v>13.8</v>
      </c>
      <c r="H325" s="21">
        <v>25791</v>
      </c>
      <c r="I325" s="21">
        <v>15000</v>
      </c>
      <c r="J325" s="21">
        <v>48100</v>
      </c>
      <c r="K325" s="21">
        <v>60000</v>
      </c>
    </row>
    <row r="326" spans="1:11" ht="12.75">
      <c r="A326" s="12">
        <v>88</v>
      </c>
      <c r="B326" s="13" t="s">
        <v>465</v>
      </c>
      <c r="C326" s="14">
        <v>34575</v>
      </c>
      <c r="D326" s="15" t="s">
        <v>17</v>
      </c>
      <c r="E326" s="16" t="s">
        <v>27</v>
      </c>
      <c r="F326" s="17">
        <v>3</v>
      </c>
      <c r="G326" s="17">
        <v>3</v>
      </c>
      <c r="H326" s="21">
        <v>615</v>
      </c>
      <c r="I326" s="21">
        <v>0</v>
      </c>
      <c r="J326" s="21">
        <v>0</v>
      </c>
      <c r="K326" s="21">
        <v>0</v>
      </c>
    </row>
    <row r="327" spans="1:11" ht="21.75">
      <c r="A327" s="12">
        <v>88</v>
      </c>
      <c r="B327" s="13" t="s">
        <v>466</v>
      </c>
      <c r="C327" s="14">
        <v>7202</v>
      </c>
      <c r="D327" s="15" t="s">
        <v>13</v>
      </c>
      <c r="E327" s="16" t="s">
        <v>467</v>
      </c>
      <c r="F327" s="17">
        <v>1</v>
      </c>
      <c r="G327" s="17">
        <v>0.9</v>
      </c>
      <c r="H327" s="21">
        <v>4200</v>
      </c>
      <c r="I327" s="21">
        <v>350</v>
      </c>
      <c r="J327" s="21">
        <v>2068</v>
      </c>
      <c r="K327" s="21">
        <v>0</v>
      </c>
    </row>
    <row r="328" spans="1:11" ht="12.75">
      <c r="A328" s="12">
        <v>88</v>
      </c>
      <c r="B328" s="13" t="s">
        <v>468</v>
      </c>
      <c r="C328" s="14">
        <v>8263</v>
      </c>
      <c r="D328" s="15" t="s">
        <v>17</v>
      </c>
      <c r="E328" s="16" t="s">
        <v>27</v>
      </c>
      <c r="F328" s="17">
        <v>3</v>
      </c>
      <c r="G328" s="17">
        <v>2.6</v>
      </c>
      <c r="H328" s="21">
        <v>9175</v>
      </c>
      <c r="I328" s="21">
        <v>11924.39</v>
      </c>
      <c r="J328" s="21">
        <v>10500</v>
      </c>
      <c r="K328" s="21">
        <v>0</v>
      </c>
    </row>
    <row r="329" spans="1:11" ht="12.75">
      <c r="A329" s="12">
        <v>88</v>
      </c>
      <c r="B329" s="13" t="s">
        <v>469</v>
      </c>
      <c r="C329" s="14">
        <v>22306</v>
      </c>
      <c r="D329" s="15" t="s">
        <v>17</v>
      </c>
      <c r="E329" s="16" t="s">
        <v>27</v>
      </c>
      <c r="F329" s="17">
        <v>0</v>
      </c>
      <c r="G329" s="17">
        <v>1</v>
      </c>
      <c r="H329" s="18" t="s">
        <v>15</v>
      </c>
      <c r="I329" s="18" t="s">
        <v>15</v>
      </c>
      <c r="J329" s="18" t="s">
        <v>15</v>
      </c>
      <c r="K329" s="18" t="s">
        <v>15</v>
      </c>
    </row>
    <row r="330" spans="1:11" ht="12.75">
      <c r="A330" s="12">
        <v>89</v>
      </c>
      <c r="B330" s="13" t="s">
        <v>470</v>
      </c>
      <c r="C330" s="14">
        <v>38248</v>
      </c>
      <c r="D330" s="15" t="s">
        <v>13</v>
      </c>
      <c r="E330" s="16" t="s">
        <v>471</v>
      </c>
      <c r="F330" s="17">
        <v>3</v>
      </c>
      <c r="G330" s="17">
        <v>3</v>
      </c>
      <c r="H330" s="21">
        <v>1000</v>
      </c>
      <c r="I330" s="21">
        <v>0</v>
      </c>
      <c r="J330" s="21">
        <v>48500</v>
      </c>
      <c r="K330" s="21">
        <v>0</v>
      </c>
    </row>
    <row r="331" spans="1:11" ht="12.75">
      <c r="A331" s="12">
        <v>89</v>
      </c>
      <c r="B331" s="13" t="s">
        <v>472</v>
      </c>
      <c r="C331" s="14">
        <v>26961</v>
      </c>
      <c r="D331" s="15" t="s">
        <v>17</v>
      </c>
      <c r="E331" s="16" t="s">
        <v>27</v>
      </c>
      <c r="F331" s="17">
        <v>3</v>
      </c>
      <c r="G331" s="17">
        <v>2.8</v>
      </c>
      <c r="H331" s="21">
        <v>3644.18</v>
      </c>
      <c r="I331" s="21">
        <v>0</v>
      </c>
      <c r="J331" s="21">
        <v>5168.79</v>
      </c>
      <c r="K331" s="21">
        <v>0</v>
      </c>
    </row>
    <row r="332" spans="1:11" ht="21.75">
      <c r="A332" s="12">
        <v>90</v>
      </c>
      <c r="B332" s="13" t="s">
        <v>473</v>
      </c>
      <c r="C332" s="14">
        <v>51891</v>
      </c>
      <c r="D332" s="15" t="s">
        <v>13</v>
      </c>
      <c r="E332" s="16" t="s">
        <v>474</v>
      </c>
      <c r="F332" s="17">
        <v>4</v>
      </c>
      <c r="G332" s="17">
        <v>4</v>
      </c>
      <c r="H332" s="21">
        <v>14100</v>
      </c>
      <c r="I332" s="21">
        <v>2031</v>
      </c>
      <c r="J332" s="21">
        <v>12355</v>
      </c>
      <c r="K332" s="21">
        <v>0</v>
      </c>
    </row>
    <row r="333" spans="1:11" ht="12.75">
      <c r="A333" s="12">
        <v>91</v>
      </c>
      <c r="B333" s="13" t="s">
        <v>475</v>
      </c>
      <c r="C333" s="14">
        <v>116286</v>
      </c>
      <c r="D333" s="20" t="s">
        <v>19</v>
      </c>
      <c r="E333" s="16"/>
      <c r="F333" s="17">
        <v>4</v>
      </c>
      <c r="G333" s="17">
        <v>4</v>
      </c>
      <c r="H333" s="21">
        <v>25000</v>
      </c>
      <c r="I333" s="21">
        <v>17398</v>
      </c>
      <c r="J333" s="21">
        <v>0</v>
      </c>
      <c r="K333" s="21">
        <v>0</v>
      </c>
    </row>
    <row r="334" spans="1:11" ht="12.75">
      <c r="A334" s="12">
        <v>91</v>
      </c>
      <c r="B334" s="13" t="s">
        <v>476</v>
      </c>
      <c r="C334" s="14">
        <v>43101</v>
      </c>
      <c r="D334" s="15" t="s">
        <v>17</v>
      </c>
      <c r="E334" s="16" t="s">
        <v>27</v>
      </c>
      <c r="F334" s="17">
        <v>3</v>
      </c>
      <c r="G334" s="17">
        <v>2.8</v>
      </c>
      <c r="H334" s="18" t="s">
        <v>15</v>
      </c>
      <c r="I334" s="18" t="s">
        <v>15</v>
      </c>
      <c r="J334" s="18" t="s">
        <v>15</v>
      </c>
      <c r="K334" s="18" t="s">
        <v>15</v>
      </c>
    </row>
    <row r="335" spans="1:11" ht="12.75">
      <c r="A335" s="12">
        <v>91</v>
      </c>
      <c r="B335" s="13" t="s">
        <v>477</v>
      </c>
      <c r="C335" s="14">
        <v>12355</v>
      </c>
      <c r="D335" s="15" t="s">
        <v>13</v>
      </c>
      <c r="E335" s="16" t="s">
        <v>478</v>
      </c>
      <c r="F335" s="17">
        <v>1</v>
      </c>
      <c r="G335" s="17">
        <v>1</v>
      </c>
      <c r="H335" s="18" t="s">
        <v>15</v>
      </c>
      <c r="I335" s="18" t="s">
        <v>15</v>
      </c>
      <c r="J335" s="18" t="s">
        <v>15</v>
      </c>
      <c r="K335" s="18" t="s">
        <v>15</v>
      </c>
    </row>
    <row r="336" spans="1:11" ht="12.75">
      <c r="A336" s="12">
        <v>91</v>
      </c>
      <c r="B336" s="13" t="s">
        <v>479</v>
      </c>
      <c r="C336" s="14">
        <v>43006</v>
      </c>
      <c r="D336" s="15" t="s">
        <v>13</v>
      </c>
      <c r="E336" s="16" t="s">
        <v>480</v>
      </c>
      <c r="F336" s="17">
        <v>1</v>
      </c>
      <c r="G336" s="17">
        <v>1</v>
      </c>
      <c r="H336" s="21">
        <v>2550</v>
      </c>
      <c r="I336" s="21">
        <v>0</v>
      </c>
      <c r="J336" s="21">
        <v>450</v>
      </c>
      <c r="K336" s="21">
        <v>0</v>
      </c>
    </row>
    <row r="337" spans="1:11" ht="12.75">
      <c r="A337" s="12">
        <v>91</v>
      </c>
      <c r="B337" s="13" t="s">
        <v>481</v>
      </c>
      <c r="C337" s="14">
        <v>37203</v>
      </c>
      <c r="D337" s="15" t="s">
        <v>17</v>
      </c>
      <c r="E337" s="16" t="s">
        <v>27</v>
      </c>
      <c r="F337" s="17">
        <v>3</v>
      </c>
      <c r="G337" s="17">
        <v>2.5</v>
      </c>
      <c r="H337" s="21">
        <v>25214</v>
      </c>
      <c r="I337" s="21">
        <v>0</v>
      </c>
      <c r="J337" s="21">
        <v>214</v>
      </c>
      <c r="K337" s="21">
        <v>0</v>
      </c>
    </row>
    <row r="338" spans="1:11" ht="21.75">
      <c r="A338" s="12">
        <v>91</v>
      </c>
      <c r="B338" s="13" t="s">
        <v>482</v>
      </c>
      <c r="C338" s="14">
        <v>27238</v>
      </c>
      <c r="D338" s="15" t="s">
        <v>13</v>
      </c>
      <c r="E338" s="16" t="s">
        <v>483</v>
      </c>
      <c r="F338" s="17">
        <v>4</v>
      </c>
      <c r="G338" s="17">
        <v>3</v>
      </c>
      <c r="H338" s="21">
        <v>4766</v>
      </c>
      <c r="I338" s="21">
        <v>0</v>
      </c>
      <c r="J338" s="21">
        <v>0</v>
      </c>
      <c r="K338" s="21">
        <v>0</v>
      </c>
    </row>
    <row r="339" spans="1:11" ht="12.75">
      <c r="A339" s="12">
        <v>91</v>
      </c>
      <c r="B339" s="13" t="s">
        <v>484</v>
      </c>
      <c r="C339" s="14">
        <v>29375</v>
      </c>
      <c r="D339" s="15" t="s">
        <v>13</v>
      </c>
      <c r="E339" s="16" t="s">
        <v>478</v>
      </c>
      <c r="F339" s="17">
        <v>3</v>
      </c>
      <c r="G339" s="17">
        <v>2.2</v>
      </c>
      <c r="H339" s="21">
        <v>1902</v>
      </c>
      <c r="I339" s="21">
        <v>19685</v>
      </c>
      <c r="J339" s="21">
        <v>0</v>
      </c>
      <c r="K339" s="21">
        <v>8970</v>
      </c>
    </row>
    <row r="340" spans="1:11" ht="12.75">
      <c r="A340" s="12">
        <v>92</v>
      </c>
      <c r="B340" s="13" t="s">
        <v>485</v>
      </c>
      <c r="C340" s="14">
        <v>82223</v>
      </c>
      <c r="D340" s="15" t="s">
        <v>17</v>
      </c>
      <c r="E340" s="16" t="s">
        <v>27</v>
      </c>
      <c r="F340" s="17">
        <v>2</v>
      </c>
      <c r="G340" s="17">
        <v>2</v>
      </c>
      <c r="H340" s="21">
        <v>5100</v>
      </c>
      <c r="I340" s="21">
        <v>0</v>
      </c>
      <c r="J340" s="21">
        <v>0</v>
      </c>
      <c r="K340" s="21">
        <v>0</v>
      </c>
    </row>
    <row r="341" spans="1:11" ht="12.75">
      <c r="A341" s="12">
        <v>92</v>
      </c>
      <c r="B341" s="13" t="s">
        <v>486</v>
      </c>
      <c r="C341" s="14">
        <v>29284</v>
      </c>
      <c r="D341" s="15" t="s">
        <v>17</v>
      </c>
      <c r="E341" s="16" t="s">
        <v>27</v>
      </c>
      <c r="F341" s="17">
        <v>3</v>
      </c>
      <c r="G341" s="17">
        <v>3</v>
      </c>
      <c r="H341" s="21">
        <v>10850</v>
      </c>
      <c r="I341" s="21">
        <v>0</v>
      </c>
      <c r="J341" s="21">
        <v>0</v>
      </c>
      <c r="K341" s="21">
        <v>0</v>
      </c>
    </row>
    <row r="342" spans="1:11" ht="12.75">
      <c r="A342" s="12">
        <v>92</v>
      </c>
      <c r="B342" s="13" t="s">
        <v>487</v>
      </c>
      <c r="C342" s="14">
        <v>115264</v>
      </c>
      <c r="D342" s="15" t="s">
        <v>13</v>
      </c>
      <c r="E342" s="16" t="s">
        <v>488</v>
      </c>
      <c r="F342" s="17">
        <v>3</v>
      </c>
      <c r="G342" s="17">
        <v>3</v>
      </c>
      <c r="H342" s="21">
        <v>3500</v>
      </c>
      <c r="I342" s="21">
        <v>2423</v>
      </c>
      <c r="J342" s="21">
        <v>52463</v>
      </c>
      <c r="K342" s="21">
        <v>1000</v>
      </c>
    </row>
    <row r="343" spans="1:11" ht="12.75">
      <c r="A343" s="12">
        <v>92</v>
      </c>
      <c r="B343" s="13" t="s">
        <v>489</v>
      </c>
      <c r="C343" s="14">
        <v>32111</v>
      </c>
      <c r="D343" s="15"/>
      <c r="E343" s="16"/>
      <c r="F343" s="17">
        <v>5</v>
      </c>
      <c r="G343" s="17">
        <v>3.5</v>
      </c>
      <c r="H343" s="21">
        <v>0</v>
      </c>
      <c r="I343" s="21">
        <v>0</v>
      </c>
      <c r="J343" s="21">
        <v>3980</v>
      </c>
      <c r="K343" s="21">
        <v>0</v>
      </c>
    </row>
    <row r="344" spans="1:11" ht="12.75">
      <c r="A344" s="12">
        <v>92</v>
      </c>
      <c r="B344" s="13" t="s">
        <v>490</v>
      </c>
      <c r="C344" s="14">
        <v>32383</v>
      </c>
      <c r="D344" s="15" t="s">
        <v>17</v>
      </c>
      <c r="E344" s="16" t="s">
        <v>27</v>
      </c>
      <c r="F344" s="17">
        <v>2</v>
      </c>
      <c r="G344" s="17">
        <v>1.9</v>
      </c>
      <c r="H344" s="18" t="s">
        <v>15</v>
      </c>
      <c r="I344" s="18" t="s">
        <v>15</v>
      </c>
      <c r="J344" s="18" t="s">
        <v>15</v>
      </c>
      <c r="K344" s="18" t="s">
        <v>15</v>
      </c>
    </row>
    <row r="345" spans="1:11" ht="12.75">
      <c r="A345" s="12">
        <v>92</v>
      </c>
      <c r="B345" s="13" t="s">
        <v>491</v>
      </c>
      <c r="C345" s="14">
        <v>18581</v>
      </c>
      <c r="D345" s="15" t="s">
        <v>212</v>
      </c>
      <c r="E345" s="16" t="s">
        <v>488</v>
      </c>
      <c r="F345" s="17">
        <v>3</v>
      </c>
      <c r="G345" s="17">
        <v>2.8</v>
      </c>
      <c r="H345" s="19">
        <v>18096</v>
      </c>
      <c r="I345" s="19">
        <v>413</v>
      </c>
      <c r="J345" s="19">
        <v>3700</v>
      </c>
      <c r="K345" s="19">
        <v>0</v>
      </c>
    </row>
    <row r="346" spans="1:11" ht="12.75">
      <c r="A346" s="12">
        <v>92</v>
      </c>
      <c r="B346" s="13" t="s">
        <v>492</v>
      </c>
      <c r="C346" s="14">
        <v>83000</v>
      </c>
      <c r="D346" s="15" t="s">
        <v>17</v>
      </c>
      <c r="E346" s="16" t="s">
        <v>27</v>
      </c>
      <c r="F346" s="17">
        <v>4</v>
      </c>
      <c r="G346" s="17">
        <v>4</v>
      </c>
      <c r="H346" s="21">
        <v>5189</v>
      </c>
      <c r="I346" s="21">
        <v>0</v>
      </c>
      <c r="J346" s="21">
        <v>5521</v>
      </c>
      <c r="K346" s="21">
        <v>0</v>
      </c>
    </row>
    <row r="347" spans="1:11" ht="12.75">
      <c r="A347" s="12">
        <v>92</v>
      </c>
      <c r="B347" s="13" t="s">
        <v>493</v>
      </c>
      <c r="C347" s="14">
        <v>88169</v>
      </c>
      <c r="D347" s="15" t="s">
        <v>17</v>
      </c>
      <c r="E347" s="16" t="s">
        <v>27</v>
      </c>
      <c r="F347" s="17">
        <v>1</v>
      </c>
      <c r="G347" s="17">
        <v>1</v>
      </c>
      <c r="H347" s="21">
        <v>0</v>
      </c>
      <c r="I347" s="21">
        <v>1316.8</v>
      </c>
      <c r="J347" s="21">
        <v>0</v>
      </c>
      <c r="K347" s="21">
        <v>0</v>
      </c>
    </row>
    <row r="348" spans="1:11" ht="12.75">
      <c r="A348" s="12">
        <v>92</v>
      </c>
      <c r="B348" s="13" t="s">
        <v>494</v>
      </c>
      <c r="C348" s="14">
        <v>24199</v>
      </c>
      <c r="D348" s="15" t="s">
        <v>13</v>
      </c>
      <c r="E348" s="16" t="s">
        <v>495</v>
      </c>
      <c r="F348" s="17">
        <v>2</v>
      </c>
      <c r="G348" s="17">
        <v>2</v>
      </c>
      <c r="H348" s="21">
        <v>25547</v>
      </c>
      <c r="I348" s="21">
        <v>0</v>
      </c>
      <c r="J348" s="21">
        <v>0</v>
      </c>
      <c r="K348" s="21">
        <v>0</v>
      </c>
    </row>
    <row r="349" spans="1:11" ht="12.75">
      <c r="A349" s="12">
        <v>92</v>
      </c>
      <c r="B349" s="13" t="s">
        <v>496</v>
      </c>
      <c r="C349" s="14">
        <v>18559</v>
      </c>
      <c r="D349" s="15" t="s">
        <v>13</v>
      </c>
      <c r="E349" s="16" t="s">
        <v>497</v>
      </c>
      <c r="F349" s="17">
        <v>2</v>
      </c>
      <c r="G349" s="17">
        <v>1.8</v>
      </c>
      <c r="H349" s="21">
        <v>20175</v>
      </c>
      <c r="I349" s="21">
        <v>0</v>
      </c>
      <c r="J349" s="21">
        <v>0</v>
      </c>
      <c r="K349" s="21">
        <v>545</v>
      </c>
    </row>
    <row r="350" spans="1:11" ht="12.75">
      <c r="A350" s="12">
        <v>92</v>
      </c>
      <c r="B350" s="13" t="s">
        <v>498</v>
      </c>
      <c r="C350" s="14">
        <v>43349</v>
      </c>
      <c r="D350" s="15"/>
      <c r="E350" s="16"/>
      <c r="F350" s="17">
        <v>6</v>
      </c>
      <c r="G350" s="17">
        <v>6</v>
      </c>
      <c r="H350" s="21">
        <v>7338</v>
      </c>
      <c r="I350" s="21">
        <v>1921</v>
      </c>
      <c r="J350" s="21">
        <v>2744</v>
      </c>
      <c r="K350" s="21">
        <v>0</v>
      </c>
    </row>
    <row r="351" spans="1:11" ht="12.75">
      <c r="A351" s="12">
        <v>92</v>
      </c>
      <c r="B351" s="13" t="s">
        <v>499</v>
      </c>
      <c r="C351" s="14">
        <v>27931</v>
      </c>
      <c r="D351" s="15" t="s">
        <v>17</v>
      </c>
      <c r="E351" s="16" t="s">
        <v>27</v>
      </c>
      <c r="F351" s="17">
        <v>1</v>
      </c>
      <c r="G351" s="17">
        <v>0.75</v>
      </c>
      <c r="H351" s="21">
        <v>1680</v>
      </c>
      <c r="I351" s="21">
        <v>0</v>
      </c>
      <c r="J351" s="21">
        <v>3054</v>
      </c>
      <c r="K351" s="21">
        <v>0</v>
      </c>
    </row>
    <row r="352" spans="1:11" ht="12.75">
      <c r="A352" s="12">
        <v>92</v>
      </c>
      <c r="B352" s="13" t="s">
        <v>500</v>
      </c>
      <c r="C352" s="14">
        <v>45578</v>
      </c>
      <c r="D352" s="15" t="s">
        <v>13</v>
      </c>
      <c r="E352" s="16" t="s">
        <v>488</v>
      </c>
      <c r="F352" s="17">
        <v>3</v>
      </c>
      <c r="G352" s="17">
        <v>3</v>
      </c>
      <c r="H352" s="21">
        <v>20000</v>
      </c>
      <c r="I352" s="21">
        <v>0</v>
      </c>
      <c r="J352" s="21">
        <v>5000</v>
      </c>
      <c r="K352" s="21">
        <v>0</v>
      </c>
    </row>
    <row r="353" spans="1:11" ht="21.75">
      <c r="A353" s="12">
        <v>92</v>
      </c>
      <c r="B353" s="13" t="s">
        <v>501</v>
      </c>
      <c r="C353" s="14">
        <v>48983</v>
      </c>
      <c r="D353" s="15" t="s">
        <v>13</v>
      </c>
      <c r="E353" s="16" t="s">
        <v>502</v>
      </c>
      <c r="F353" s="17">
        <v>2</v>
      </c>
      <c r="G353" s="17">
        <v>1.5</v>
      </c>
      <c r="H353" s="21">
        <v>39000</v>
      </c>
      <c r="I353" s="21">
        <v>0</v>
      </c>
      <c r="J353" s="21">
        <v>0</v>
      </c>
      <c r="K353" s="21">
        <v>0</v>
      </c>
    </row>
    <row r="354" spans="1:11" ht="12.75">
      <c r="A354" s="12">
        <v>92</v>
      </c>
      <c r="B354" s="13" t="s">
        <v>503</v>
      </c>
      <c r="C354" s="14">
        <v>60341</v>
      </c>
      <c r="D354" s="15" t="s">
        <v>17</v>
      </c>
      <c r="E354" s="16" t="s">
        <v>27</v>
      </c>
      <c r="F354" s="17">
        <v>5</v>
      </c>
      <c r="G354" s="17">
        <v>5</v>
      </c>
      <c r="H354" s="21">
        <v>137197</v>
      </c>
      <c r="I354" s="21">
        <v>22964</v>
      </c>
      <c r="J354" s="21">
        <v>13000</v>
      </c>
      <c r="K354" s="21">
        <v>8620</v>
      </c>
    </row>
    <row r="355" spans="1:11" ht="12.75">
      <c r="A355" s="12">
        <v>92</v>
      </c>
      <c r="B355" s="13" t="s">
        <v>504</v>
      </c>
      <c r="C355" s="14">
        <v>45210</v>
      </c>
      <c r="D355" s="15" t="s">
        <v>13</v>
      </c>
      <c r="E355" s="16" t="s">
        <v>505</v>
      </c>
      <c r="F355" s="17">
        <v>5</v>
      </c>
      <c r="G355" s="17">
        <v>5</v>
      </c>
      <c r="H355" s="21">
        <v>17500</v>
      </c>
      <c r="I355" s="21">
        <v>2375</v>
      </c>
      <c r="J355" s="21">
        <v>101800</v>
      </c>
      <c r="K355" s="21">
        <v>2700</v>
      </c>
    </row>
    <row r="356" spans="1:11" ht="21.75">
      <c r="A356" s="12">
        <v>92</v>
      </c>
      <c r="B356" s="13" t="s">
        <v>506</v>
      </c>
      <c r="C356" s="14">
        <v>80905</v>
      </c>
      <c r="D356" s="15" t="s">
        <v>13</v>
      </c>
      <c r="E356" s="16" t="s">
        <v>507</v>
      </c>
      <c r="F356" s="17">
        <v>5</v>
      </c>
      <c r="G356" s="17">
        <v>1.95</v>
      </c>
      <c r="H356" s="21">
        <v>5435</v>
      </c>
      <c r="I356" s="21">
        <v>189</v>
      </c>
      <c r="J356" s="21">
        <v>0</v>
      </c>
      <c r="K356" s="21">
        <v>5094</v>
      </c>
    </row>
    <row r="357" spans="1:11" ht="12.75">
      <c r="A357" s="12">
        <v>92</v>
      </c>
      <c r="B357" s="13" t="s">
        <v>508</v>
      </c>
      <c r="C357" s="14">
        <v>29873</v>
      </c>
      <c r="D357" s="15" t="s">
        <v>13</v>
      </c>
      <c r="E357" s="16" t="s">
        <v>497</v>
      </c>
      <c r="F357" s="17">
        <v>1</v>
      </c>
      <c r="G357" s="17">
        <v>1</v>
      </c>
      <c r="H357" s="21">
        <v>20000</v>
      </c>
      <c r="I357" s="21">
        <v>0</v>
      </c>
      <c r="J357" s="21">
        <v>0</v>
      </c>
      <c r="K357" s="21">
        <v>0</v>
      </c>
    </row>
    <row r="358" spans="1:11" ht="12.75">
      <c r="A358" s="12">
        <v>92</v>
      </c>
      <c r="B358" s="13" t="s">
        <v>508</v>
      </c>
      <c r="C358" s="14">
        <v>29873</v>
      </c>
      <c r="D358" s="15" t="s">
        <v>13</v>
      </c>
      <c r="E358" s="16" t="s">
        <v>497</v>
      </c>
      <c r="F358" s="17">
        <v>1</v>
      </c>
      <c r="G358" s="17">
        <v>1</v>
      </c>
      <c r="H358" s="21">
        <v>20000</v>
      </c>
      <c r="I358" s="21">
        <v>0</v>
      </c>
      <c r="J358" s="21">
        <v>0</v>
      </c>
      <c r="K358" s="21">
        <v>0</v>
      </c>
    </row>
    <row r="359" spans="1:11" ht="12.75">
      <c r="A359" s="12">
        <v>92</v>
      </c>
      <c r="B359" s="13" t="s">
        <v>509</v>
      </c>
      <c r="C359" s="14">
        <v>24066</v>
      </c>
      <c r="D359" s="15" t="s">
        <v>13</v>
      </c>
      <c r="E359" s="16" t="s">
        <v>488</v>
      </c>
      <c r="F359" s="17">
        <v>3</v>
      </c>
      <c r="G359" s="17">
        <v>3</v>
      </c>
      <c r="H359" s="21">
        <v>34811.46</v>
      </c>
      <c r="I359" s="21">
        <v>0</v>
      </c>
      <c r="J359" s="21">
        <v>1950</v>
      </c>
      <c r="K359" s="21">
        <v>0</v>
      </c>
    </row>
    <row r="360" spans="1:11" ht="21.75">
      <c r="A360" s="12">
        <v>92</v>
      </c>
      <c r="B360" s="13" t="s">
        <v>510</v>
      </c>
      <c r="C360" s="14">
        <v>46053</v>
      </c>
      <c r="D360" s="15" t="s">
        <v>13</v>
      </c>
      <c r="E360" s="16" t="s">
        <v>507</v>
      </c>
      <c r="F360" s="17">
        <v>2</v>
      </c>
      <c r="G360" s="17">
        <v>2</v>
      </c>
      <c r="H360" s="21">
        <v>10468</v>
      </c>
      <c r="I360" s="21">
        <v>0</v>
      </c>
      <c r="J360" s="21">
        <v>17792</v>
      </c>
      <c r="K360" s="21">
        <v>0</v>
      </c>
    </row>
    <row r="361" spans="1:11" ht="12.75">
      <c r="A361" s="12">
        <v>92</v>
      </c>
      <c r="B361" s="13" t="s">
        <v>511</v>
      </c>
      <c r="C361" s="14">
        <v>26845</v>
      </c>
      <c r="D361" s="15" t="s">
        <v>13</v>
      </c>
      <c r="E361" s="16" t="s">
        <v>488</v>
      </c>
      <c r="F361" s="17">
        <v>3</v>
      </c>
      <c r="G361" s="17">
        <v>3</v>
      </c>
      <c r="H361" s="21">
        <v>28920</v>
      </c>
      <c r="I361" s="21">
        <v>6162</v>
      </c>
      <c r="J361" s="21">
        <v>0</v>
      </c>
      <c r="K361" s="21">
        <v>813</v>
      </c>
    </row>
    <row r="362" spans="1:11" ht="12.75">
      <c r="A362" s="12">
        <v>93</v>
      </c>
      <c r="B362" s="13" t="s">
        <v>512</v>
      </c>
      <c r="C362" s="14">
        <v>83151</v>
      </c>
      <c r="D362" s="15" t="s">
        <v>17</v>
      </c>
      <c r="E362" s="16" t="s">
        <v>27</v>
      </c>
      <c r="F362" s="17">
        <v>6</v>
      </c>
      <c r="G362" s="17">
        <v>5</v>
      </c>
      <c r="H362" s="21">
        <v>2905</v>
      </c>
      <c r="I362" s="21">
        <v>6112</v>
      </c>
      <c r="J362" s="21">
        <v>476</v>
      </c>
      <c r="K362" s="21">
        <v>866</v>
      </c>
    </row>
    <row r="363" spans="1:11" ht="12.75">
      <c r="A363" s="12">
        <v>93</v>
      </c>
      <c r="B363" s="13" t="s">
        <v>513</v>
      </c>
      <c r="C363" s="14">
        <v>48150</v>
      </c>
      <c r="D363" s="15" t="s">
        <v>13</v>
      </c>
      <c r="E363" s="16" t="s">
        <v>514</v>
      </c>
      <c r="F363" s="17">
        <v>2</v>
      </c>
      <c r="G363" s="17">
        <v>2</v>
      </c>
      <c r="H363" s="21">
        <v>8592</v>
      </c>
      <c r="I363" s="21">
        <v>2212</v>
      </c>
      <c r="J363" s="21">
        <v>0</v>
      </c>
      <c r="K363" s="21">
        <v>0</v>
      </c>
    </row>
    <row r="364" spans="1:11" ht="12.75">
      <c r="A364" s="12">
        <v>93</v>
      </c>
      <c r="B364" s="13" t="s">
        <v>515</v>
      </c>
      <c r="C364" s="14">
        <v>53934</v>
      </c>
      <c r="D364" s="15" t="s">
        <v>13</v>
      </c>
      <c r="E364" s="16" t="s">
        <v>514</v>
      </c>
      <c r="F364" s="17">
        <v>4</v>
      </c>
      <c r="G364" s="17">
        <v>3.5</v>
      </c>
      <c r="H364" s="21">
        <v>5000</v>
      </c>
      <c r="I364" s="21">
        <v>0</v>
      </c>
      <c r="J364" s="21">
        <v>0</v>
      </c>
      <c r="K364" s="21">
        <v>0</v>
      </c>
    </row>
    <row r="365" spans="1:11" ht="12.75">
      <c r="A365" s="12">
        <v>93</v>
      </c>
      <c r="B365" s="13" t="s">
        <v>516</v>
      </c>
      <c r="C365" s="14">
        <v>29601</v>
      </c>
      <c r="D365" s="15"/>
      <c r="E365" s="16"/>
      <c r="F365" s="17">
        <v>2</v>
      </c>
      <c r="G365" s="17">
        <v>2</v>
      </c>
      <c r="H365" s="21">
        <v>0</v>
      </c>
      <c r="I365" s="21">
        <v>2531</v>
      </c>
      <c r="J365" s="21">
        <v>0</v>
      </c>
      <c r="K365" s="21">
        <v>0</v>
      </c>
    </row>
    <row r="366" spans="1:11" ht="21.75">
      <c r="A366" s="12">
        <v>93</v>
      </c>
      <c r="B366" s="13" t="s">
        <v>517</v>
      </c>
      <c r="C366" s="14">
        <v>66410</v>
      </c>
      <c r="D366" s="15" t="s">
        <v>13</v>
      </c>
      <c r="E366" s="16" t="s">
        <v>518</v>
      </c>
      <c r="F366" s="17">
        <v>5</v>
      </c>
      <c r="G366" s="17">
        <v>4.5</v>
      </c>
      <c r="H366" s="21">
        <v>2730</v>
      </c>
      <c r="I366" s="21">
        <v>0</v>
      </c>
      <c r="J366" s="21">
        <v>0</v>
      </c>
      <c r="K366" s="21">
        <v>0</v>
      </c>
    </row>
    <row r="367" spans="1:11" ht="21.75">
      <c r="A367" s="12">
        <v>93</v>
      </c>
      <c r="B367" s="13" t="s">
        <v>519</v>
      </c>
      <c r="C367" s="14">
        <v>10679</v>
      </c>
      <c r="D367" s="15" t="s">
        <v>13</v>
      </c>
      <c r="E367" s="16" t="s">
        <v>518</v>
      </c>
      <c r="F367" s="17">
        <v>1</v>
      </c>
      <c r="G367" s="17">
        <v>1</v>
      </c>
      <c r="H367" s="21">
        <v>3400</v>
      </c>
      <c r="I367" s="21">
        <v>0</v>
      </c>
      <c r="J367" s="21">
        <v>0</v>
      </c>
      <c r="K367" s="21">
        <v>0</v>
      </c>
    </row>
    <row r="368" spans="1:11" ht="12.75">
      <c r="A368" s="12">
        <v>93</v>
      </c>
      <c r="B368" s="13" t="s">
        <v>520</v>
      </c>
      <c r="C368" s="14">
        <v>54000</v>
      </c>
      <c r="D368" s="15" t="s">
        <v>13</v>
      </c>
      <c r="E368" s="16" t="s">
        <v>521</v>
      </c>
      <c r="F368" s="17">
        <v>2</v>
      </c>
      <c r="G368" s="17">
        <v>2</v>
      </c>
      <c r="H368" s="21">
        <v>5200</v>
      </c>
      <c r="I368" s="21">
        <v>1100</v>
      </c>
      <c r="J368" s="21">
        <v>0</v>
      </c>
      <c r="K368" s="21">
        <v>0</v>
      </c>
    </row>
    <row r="369" spans="1:11" ht="12.75">
      <c r="A369" s="12">
        <v>93</v>
      </c>
      <c r="B369" s="13" t="s">
        <v>522</v>
      </c>
      <c r="C369" s="14">
        <v>39068</v>
      </c>
      <c r="D369" s="15" t="s">
        <v>17</v>
      </c>
      <c r="E369" s="16" t="s">
        <v>27</v>
      </c>
      <c r="F369" s="17">
        <v>3</v>
      </c>
      <c r="G369" s="17">
        <v>3</v>
      </c>
      <c r="H369" s="21">
        <v>34005.2</v>
      </c>
      <c r="I369" s="21">
        <v>0</v>
      </c>
      <c r="J369" s="21">
        <v>693.68</v>
      </c>
      <c r="K369" s="21">
        <v>0</v>
      </c>
    </row>
    <row r="370" spans="1:11" ht="12.75">
      <c r="A370" s="12">
        <v>93</v>
      </c>
      <c r="B370" s="13" t="s">
        <v>523</v>
      </c>
      <c r="C370" s="24">
        <v>38007</v>
      </c>
      <c r="D370" s="15" t="s">
        <v>13</v>
      </c>
      <c r="E370" s="16" t="s">
        <v>521</v>
      </c>
      <c r="F370" s="17">
        <v>3</v>
      </c>
      <c r="G370" s="17">
        <v>3</v>
      </c>
      <c r="H370" s="21">
        <v>45000</v>
      </c>
      <c r="I370" s="21">
        <v>0</v>
      </c>
      <c r="J370" s="21">
        <v>0</v>
      </c>
      <c r="K370" s="21">
        <v>0</v>
      </c>
    </row>
    <row r="371" spans="1:11" ht="12.75">
      <c r="A371" s="12">
        <v>93</v>
      </c>
      <c r="B371" s="13" t="s">
        <v>524</v>
      </c>
      <c r="C371" s="14">
        <v>22480</v>
      </c>
      <c r="D371" s="15" t="s">
        <v>17</v>
      </c>
      <c r="E371" s="16" t="s">
        <v>27</v>
      </c>
      <c r="F371" s="17">
        <v>1</v>
      </c>
      <c r="G371" s="17">
        <v>0.8</v>
      </c>
      <c r="H371" s="21">
        <v>15800</v>
      </c>
      <c r="I371" s="21">
        <v>0</v>
      </c>
      <c r="J371" s="21">
        <v>0</v>
      </c>
      <c r="K371" s="21">
        <v>0</v>
      </c>
    </row>
    <row r="372" spans="1:11" ht="12.75">
      <c r="A372" s="12">
        <v>93</v>
      </c>
      <c r="B372" s="13" t="s">
        <v>525</v>
      </c>
      <c r="C372" s="14">
        <v>63526</v>
      </c>
      <c r="D372" s="15" t="s">
        <v>17</v>
      </c>
      <c r="E372" s="16" t="s">
        <v>27</v>
      </c>
      <c r="F372" s="17">
        <v>5</v>
      </c>
      <c r="G372" s="17">
        <v>5</v>
      </c>
      <c r="H372" s="18" t="s">
        <v>15</v>
      </c>
      <c r="I372" s="18" t="s">
        <v>15</v>
      </c>
      <c r="J372" s="18" t="s">
        <v>15</v>
      </c>
      <c r="K372" s="18" t="s">
        <v>15</v>
      </c>
    </row>
    <row r="373" spans="1:11" ht="12.75">
      <c r="A373" s="12">
        <v>93</v>
      </c>
      <c r="B373" s="13" t="s">
        <v>526</v>
      </c>
      <c r="C373" s="14">
        <v>28076</v>
      </c>
      <c r="D373" s="15" t="s">
        <v>13</v>
      </c>
      <c r="E373" s="16" t="s">
        <v>521</v>
      </c>
      <c r="F373" s="17">
        <v>2</v>
      </c>
      <c r="G373" s="17">
        <v>2</v>
      </c>
      <c r="H373" s="21">
        <v>12732</v>
      </c>
      <c r="I373" s="21">
        <v>0</v>
      </c>
      <c r="J373" s="21">
        <v>7129</v>
      </c>
      <c r="K373" s="21">
        <v>0</v>
      </c>
    </row>
    <row r="374" spans="1:11" ht="12.75">
      <c r="A374" s="12">
        <v>93</v>
      </c>
      <c r="B374" s="13" t="s">
        <v>527</v>
      </c>
      <c r="C374" s="14">
        <v>25771</v>
      </c>
      <c r="D374" s="15" t="s">
        <v>13</v>
      </c>
      <c r="E374" s="16" t="s">
        <v>514</v>
      </c>
      <c r="F374" s="17">
        <v>3</v>
      </c>
      <c r="G374" s="17">
        <v>2.8</v>
      </c>
      <c r="H374" s="21">
        <v>18439</v>
      </c>
      <c r="I374" s="21">
        <v>0</v>
      </c>
      <c r="J374" s="21">
        <v>0</v>
      </c>
      <c r="K374" s="21">
        <v>0</v>
      </c>
    </row>
    <row r="375" spans="1:11" ht="21.75">
      <c r="A375" s="12">
        <v>93</v>
      </c>
      <c r="B375" s="13" t="s">
        <v>528</v>
      </c>
      <c r="C375" s="14">
        <v>41431</v>
      </c>
      <c r="D375" s="15" t="s">
        <v>17</v>
      </c>
      <c r="E375" s="16" t="s">
        <v>529</v>
      </c>
      <c r="F375" s="17">
        <v>1</v>
      </c>
      <c r="G375" s="17">
        <v>1</v>
      </c>
      <c r="H375" s="18" t="s">
        <v>15</v>
      </c>
      <c r="I375" s="18" t="s">
        <v>15</v>
      </c>
      <c r="J375" s="18" t="s">
        <v>15</v>
      </c>
      <c r="K375" s="18" t="s">
        <v>15</v>
      </c>
    </row>
    <row r="376" spans="1:11" ht="12.75">
      <c r="A376" s="12">
        <v>93</v>
      </c>
      <c r="B376" s="13" t="s">
        <v>530</v>
      </c>
      <c r="C376" s="14">
        <v>47189</v>
      </c>
      <c r="D376" s="15" t="s">
        <v>17</v>
      </c>
      <c r="E376" s="16" t="s">
        <v>27</v>
      </c>
      <c r="F376" s="17">
        <v>6</v>
      </c>
      <c r="G376" s="17">
        <v>5.8</v>
      </c>
      <c r="H376" s="21">
        <v>56532</v>
      </c>
      <c r="I376" s="21">
        <v>0</v>
      </c>
      <c r="J376" s="21">
        <v>2087</v>
      </c>
      <c r="K376" s="21">
        <v>0</v>
      </c>
    </row>
    <row r="377" spans="1:11" ht="12.75">
      <c r="A377" s="12">
        <v>93</v>
      </c>
      <c r="B377" s="13" t="s">
        <v>531</v>
      </c>
      <c r="C377" s="14">
        <v>34048</v>
      </c>
      <c r="D377" s="15" t="s">
        <v>13</v>
      </c>
      <c r="E377" s="16" t="s">
        <v>521</v>
      </c>
      <c r="F377" s="17">
        <v>2</v>
      </c>
      <c r="G377" s="17">
        <v>1.1</v>
      </c>
      <c r="H377" s="21">
        <v>3064</v>
      </c>
      <c r="I377" s="21">
        <v>5675</v>
      </c>
      <c r="J377" s="21">
        <v>0</v>
      </c>
      <c r="K377" s="21">
        <v>0</v>
      </c>
    </row>
    <row r="378" spans="1:11" ht="12.75">
      <c r="A378" s="12">
        <v>93</v>
      </c>
      <c r="B378" s="13" t="s">
        <v>532</v>
      </c>
      <c r="C378" s="14">
        <v>34493</v>
      </c>
      <c r="D378" s="15"/>
      <c r="E378" s="16"/>
      <c r="F378" s="17">
        <v>5</v>
      </c>
      <c r="G378" s="17">
        <v>4.8</v>
      </c>
      <c r="H378" s="21">
        <v>57950</v>
      </c>
      <c r="I378" s="21">
        <v>390</v>
      </c>
      <c r="J378" s="21">
        <v>9000</v>
      </c>
      <c r="K378" s="21">
        <v>15768.4</v>
      </c>
    </row>
    <row r="379" spans="1:11" ht="12.75">
      <c r="A379" s="12">
        <v>93</v>
      </c>
      <c r="B379" s="13" t="s">
        <v>533</v>
      </c>
      <c r="C379" s="14">
        <v>36055</v>
      </c>
      <c r="D379" s="15" t="s">
        <v>13</v>
      </c>
      <c r="E379" s="16" t="s">
        <v>534</v>
      </c>
      <c r="F379" s="17">
        <v>4</v>
      </c>
      <c r="G379" s="17">
        <v>4</v>
      </c>
      <c r="H379" s="21">
        <v>81000</v>
      </c>
      <c r="I379" s="21">
        <v>0</v>
      </c>
      <c r="J379" s="21">
        <v>8000</v>
      </c>
      <c r="K379" s="21">
        <v>0</v>
      </c>
    </row>
    <row r="380" spans="1:11" ht="12.75">
      <c r="A380" s="12">
        <v>94</v>
      </c>
      <c r="B380" s="13" t="s">
        <v>535</v>
      </c>
      <c r="C380" s="14">
        <v>44517</v>
      </c>
      <c r="D380" s="15" t="s">
        <v>17</v>
      </c>
      <c r="E380" s="16" t="s">
        <v>27</v>
      </c>
      <c r="F380" s="31">
        <v>2</v>
      </c>
      <c r="G380" s="17">
        <v>1.8</v>
      </c>
      <c r="H380" s="32">
        <v>5145</v>
      </c>
      <c r="I380" s="21">
        <v>0</v>
      </c>
      <c r="J380" s="21">
        <v>0</v>
      </c>
      <c r="K380" s="21">
        <v>0</v>
      </c>
    </row>
    <row r="381" spans="1:11" ht="12.75">
      <c r="A381" s="12">
        <v>94</v>
      </c>
      <c r="B381" s="13" t="s">
        <v>536</v>
      </c>
      <c r="C381" s="14">
        <v>16000</v>
      </c>
      <c r="D381" s="15" t="s">
        <v>17</v>
      </c>
      <c r="E381" s="16" t="s">
        <v>27</v>
      </c>
      <c r="F381" s="17">
        <v>2</v>
      </c>
      <c r="G381" s="17">
        <v>2</v>
      </c>
      <c r="H381" s="18" t="s">
        <v>15</v>
      </c>
      <c r="I381" s="18" t="s">
        <v>15</v>
      </c>
      <c r="J381" s="18" t="s">
        <v>15</v>
      </c>
      <c r="K381" s="18" t="s">
        <v>15</v>
      </c>
    </row>
    <row r="382" spans="1:11" ht="12.75">
      <c r="A382" s="12">
        <v>94</v>
      </c>
      <c r="B382" s="13" t="s">
        <v>537</v>
      </c>
      <c r="C382" s="14">
        <v>28700</v>
      </c>
      <c r="D382" s="15" t="s">
        <v>17</v>
      </c>
      <c r="E382" s="16" t="s">
        <v>27</v>
      </c>
      <c r="F382" s="17">
        <v>2</v>
      </c>
      <c r="G382" s="17">
        <v>1.8</v>
      </c>
      <c r="H382" s="21">
        <v>30500</v>
      </c>
      <c r="I382" s="21">
        <v>0</v>
      </c>
      <c r="J382" s="21">
        <v>0</v>
      </c>
      <c r="K382" s="21">
        <v>0</v>
      </c>
    </row>
    <row r="383" spans="1:11" ht="12.75">
      <c r="A383" s="12">
        <v>94</v>
      </c>
      <c r="B383" s="13" t="s">
        <v>538</v>
      </c>
      <c r="C383" s="14">
        <v>75000</v>
      </c>
      <c r="D383" s="15" t="s">
        <v>17</v>
      </c>
      <c r="E383" s="16" t="s">
        <v>27</v>
      </c>
      <c r="F383" s="17">
        <v>7</v>
      </c>
      <c r="G383" s="17">
        <v>5.6</v>
      </c>
      <c r="H383" s="21">
        <v>99613.74</v>
      </c>
      <c r="I383" s="21">
        <v>0</v>
      </c>
      <c r="J383" s="21">
        <v>0</v>
      </c>
      <c r="K383" s="21">
        <v>0</v>
      </c>
    </row>
    <row r="384" spans="1:11" ht="21.75">
      <c r="A384" s="12">
        <v>94</v>
      </c>
      <c r="B384" s="13" t="s">
        <v>539</v>
      </c>
      <c r="C384" s="24">
        <v>29348</v>
      </c>
      <c r="D384" s="15" t="s">
        <v>13</v>
      </c>
      <c r="E384" s="16" t="s">
        <v>540</v>
      </c>
      <c r="F384" s="17">
        <v>2</v>
      </c>
      <c r="G384" s="17">
        <v>2</v>
      </c>
      <c r="H384" s="21">
        <v>4375</v>
      </c>
      <c r="I384" s="21">
        <v>48024</v>
      </c>
      <c r="J384" s="21">
        <v>1500</v>
      </c>
      <c r="K384" s="21">
        <v>1538</v>
      </c>
    </row>
    <row r="385" spans="1:11" ht="12.75">
      <c r="A385" s="12">
        <v>94</v>
      </c>
      <c r="B385" s="13" t="s">
        <v>541</v>
      </c>
      <c r="C385" s="14">
        <v>42000</v>
      </c>
      <c r="D385" s="15" t="s">
        <v>17</v>
      </c>
      <c r="E385" s="16" t="s">
        <v>27</v>
      </c>
      <c r="F385" s="17">
        <v>5</v>
      </c>
      <c r="G385" s="17">
        <v>4.6</v>
      </c>
      <c r="H385" s="21">
        <v>62009</v>
      </c>
      <c r="I385" s="21">
        <v>0</v>
      </c>
      <c r="J385" s="21">
        <v>7995</v>
      </c>
      <c r="K385" s="21">
        <v>0</v>
      </c>
    </row>
    <row r="386" spans="1:11" ht="12.75">
      <c r="A386" s="12">
        <v>94</v>
      </c>
      <c r="B386" s="13" t="s">
        <v>542</v>
      </c>
      <c r="C386" s="14">
        <v>153901</v>
      </c>
      <c r="D386" s="20" t="s">
        <v>19</v>
      </c>
      <c r="E386" s="16"/>
      <c r="F386" s="17">
        <v>2</v>
      </c>
      <c r="G386" s="17">
        <v>1.5</v>
      </c>
      <c r="H386" s="21">
        <v>39680</v>
      </c>
      <c r="I386" s="21">
        <v>0</v>
      </c>
      <c r="J386" s="21">
        <v>0</v>
      </c>
      <c r="K386" s="21">
        <v>0</v>
      </c>
    </row>
    <row r="387" spans="1:11" ht="12.75">
      <c r="A387" s="12">
        <v>94</v>
      </c>
      <c r="B387" s="13" t="s">
        <v>543</v>
      </c>
      <c r="C387" s="14">
        <v>25575</v>
      </c>
      <c r="D387" s="15" t="s">
        <v>13</v>
      </c>
      <c r="E387" s="16" t="s">
        <v>544</v>
      </c>
      <c r="F387" s="17">
        <v>1</v>
      </c>
      <c r="G387" s="17">
        <v>1</v>
      </c>
      <c r="H387" s="21">
        <v>0</v>
      </c>
      <c r="I387" s="21">
        <v>3000</v>
      </c>
      <c r="J387" s="21">
        <v>0</v>
      </c>
      <c r="K387" s="21">
        <v>0</v>
      </c>
    </row>
    <row r="388" spans="1:11" ht="12.75">
      <c r="A388" s="12">
        <v>94</v>
      </c>
      <c r="B388" s="13" t="s">
        <v>545</v>
      </c>
      <c r="C388" s="14">
        <v>40274</v>
      </c>
      <c r="D388" s="15" t="s">
        <v>13</v>
      </c>
      <c r="E388" s="16" t="s">
        <v>546</v>
      </c>
      <c r="F388" s="17">
        <v>4</v>
      </c>
      <c r="G388" s="17">
        <v>4</v>
      </c>
      <c r="H388" s="21">
        <v>48902</v>
      </c>
      <c r="I388" s="21">
        <v>2926.9</v>
      </c>
      <c r="J388" s="21">
        <v>0</v>
      </c>
      <c r="K388" s="21">
        <v>16342.07</v>
      </c>
    </row>
    <row r="389" spans="1:11" ht="12.75">
      <c r="A389" s="12">
        <v>94</v>
      </c>
      <c r="B389" s="13" t="s">
        <v>547</v>
      </c>
      <c r="C389" s="14">
        <v>58000</v>
      </c>
      <c r="D389" s="15" t="s">
        <v>17</v>
      </c>
      <c r="E389" s="16" t="s">
        <v>27</v>
      </c>
      <c r="F389" s="17">
        <v>4</v>
      </c>
      <c r="G389" s="17">
        <v>3.8</v>
      </c>
      <c r="H389" s="21">
        <v>18850</v>
      </c>
      <c r="I389" s="21">
        <v>0</v>
      </c>
      <c r="J389" s="21">
        <v>0</v>
      </c>
      <c r="K389" s="21">
        <v>0</v>
      </c>
    </row>
    <row r="390" spans="1:11" ht="12.75">
      <c r="A390" s="12">
        <v>94</v>
      </c>
      <c r="B390" s="13" t="s">
        <v>548</v>
      </c>
      <c r="C390" s="14">
        <v>26267</v>
      </c>
      <c r="D390" s="15" t="s">
        <v>13</v>
      </c>
      <c r="E390" s="16" t="s">
        <v>549</v>
      </c>
      <c r="F390" s="17">
        <v>2</v>
      </c>
      <c r="G390" s="17">
        <v>2</v>
      </c>
      <c r="H390" s="21">
        <v>0</v>
      </c>
      <c r="I390" s="21">
        <v>23598</v>
      </c>
      <c r="J390" s="21">
        <v>0</v>
      </c>
      <c r="K390" s="21">
        <v>0</v>
      </c>
    </row>
    <row r="391" spans="1:11" ht="12.75">
      <c r="A391" s="12">
        <v>94</v>
      </c>
      <c r="B391" s="13" t="s">
        <v>550</v>
      </c>
      <c r="C391" s="14">
        <v>20112</v>
      </c>
      <c r="D391" s="15" t="s">
        <v>13</v>
      </c>
      <c r="E391" s="16" t="s">
        <v>551</v>
      </c>
      <c r="F391" s="17">
        <v>1</v>
      </c>
      <c r="G391" s="17">
        <v>1</v>
      </c>
      <c r="H391" s="21">
        <v>538.2</v>
      </c>
      <c r="I391" s="21">
        <v>945</v>
      </c>
      <c r="J391" s="21">
        <v>0</v>
      </c>
      <c r="K391" s="21">
        <v>0</v>
      </c>
    </row>
    <row r="392" spans="1:11" ht="12.75">
      <c r="A392" s="12">
        <v>94</v>
      </c>
      <c r="B392" s="13" t="s">
        <v>552</v>
      </c>
      <c r="C392" s="14">
        <v>53749</v>
      </c>
      <c r="D392" s="15" t="s">
        <v>17</v>
      </c>
      <c r="E392" s="16" t="s">
        <v>27</v>
      </c>
      <c r="F392" s="17">
        <v>3</v>
      </c>
      <c r="G392" s="17">
        <v>2.5</v>
      </c>
      <c r="H392" s="21">
        <v>35800</v>
      </c>
      <c r="I392" s="21">
        <v>0</v>
      </c>
      <c r="J392" s="21">
        <v>0</v>
      </c>
      <c r="K392" s="21">
        <v>0</v>
      </c>
    </row>
    <row r="393" spans="1:11" ht="21.75">
      <c r="A393" s="12">
        <v>94</v>
      </c>
      <c r="B393" s="13" t="s">
        <v>553</v>
      </c>
      <c r="C393" s="14">
        <v>31975</v>
      </c>
      <c r="D393" s="15" t="s">
        <v>13</v>
      </c>
      <c r="E393" s="16" t="s">
        <v>554</v>
      </c>
      <c r="F393" s="17">
        <v>3</v>
      </c>
      <c r="G393" s="17">
        <v>3</v>
      </c>
      <c r="H393" s="21">
        <v>91760</v>
      </c>
      <c r="I393" s="21">
        <v>244</v>
      </c>
      <c r="J393" s="21">
        <v>0</v>
      </c>
      <c r="K393" s="21">
        <v>0</v>
      </c>
    </row>
    <row r="394" spans="1:11" ht="12.75">
      <c r="A394" s="12">
        <v>94</v>
      </c>
      <c r="B394" s="13" t="s">
        <v>555</v>
      </c>
      <c r="C394" s="14">
        <v>21691</v>
      </c>
      <c r="D394" s="15" t="s">
        <v>212</v>
      </c>
      <c r="E394" s="16" t="s">
        <v>556</v>
      </c>
      <c r="F394" s="17">
        <v>3</v>
      </c>
      <c r="G394" s="17">
        <v>3</v>
      </c>
      <c r="H394" s="21">
        <v>3555</v>
      </c>
      <c r="I394" s="21">
        <v>0</v>
      </c>
      <c r="J394" s="21">
        <v>0</v>
      </c>
      <c r="K394" s="21">
        <v>0</v>
      </c>
    </row>
    <row r="395" spans="1:11" ht="12.75">
      <c r="A395" s="12">
        <v>94</v>
      </c>
      <c r="B395" s="13" t="s">
        <v>557</v>
      </c>
      <c r="C395" s="14">
        <v>75772</v>
      </c>
      <c r="D395" s="15" t="s">
        <v>17</v>
      </c>
      <c r="E395" s="16" t="s">
        <v>27</v>
      </c>
      <c r="F395" s="17">
        <v>5</v>
      </c>
      <c r="G395" s="17">
        <v>5</v>
      </c>
      <c r="H395" s="21">
        <v>3005.58</v>
      </c>
      <c r="I395" s="21">
        <v>1272.83</v>
      </c>
      <c r="J395" s="21">
        <v>4164.97</v>
      </c>
      <c r="K395" s="21">
        <v>0</v>
      </c>
    </row>
    <row r="396" spans="1:11" ht="21.75">
      <c r="A396" s="12">
        <v>94</v>
      </c>
      <c r="B396" s="13" t="s">
        <v>558</v>
      </c>
      <c r="C396" s="14">
        <v>14647</v>
      </c>
      <c r="D396" s="15" t="s">
        <v>13</v>
      </c>
      <c r="E396" s="16" t="s">
        <v>559</v>
      </c>
      <c r="F396" s="17">
        <v>3</v>
      </c>
      <c r="G396" s="17">
        <v>2</v>
      </c>
      <c r="H396" s="18" t="s">
        <v>15</v>
      </c>
      <c r="I396" s="18" t="s">
        <v>15</v>
      </c>
      <c r="J396" s="18" t="s">
        <v>15</v>
      </c>
      <c r="K396" s="18" t="s">
        <v>15</v>
      </c>
    </row>
    <row r="397" spans="1:11" ht="12.75">
      <c r="A397" s="12">
        <v>94</v>
      </c>
      <c r="B397" s="13" t="s">
        <v>560</v>
      </c>
      <c r="C397" s="14">
        <v>26600</v>
      </c>
      <c r="D397" s="15" t="s">
        <v>13</v>
      </c>
      <c r="E397" s="16" t="s">
        <v>561</v>
      </c>
      <c r="F397" s="17">
        <v>2</v>
      </c>
      <c r="G397" s="17">
        <v>1.5</v>
      </c>
      <c r="H397" s="21">
        <v>20940</v>
      </c>
      <c r="I397" s="21">
        <v>1387.42</v>
      </c>
      <c r="J397" s="21">
        <v>0</v>
      </c>
      <c r="K397" s="21">
        <v>10989.94</v>
      </c>
    </row>
    <row r="398" spans="1:11" ht="12.75">
      <c r="A398" s="12">
        <v>94</v>
      </c>
      <c r="B398" s="13" t="s">
        <v>562</v>
      </c>
      <c r="C398" s="14">
        <v>12100</v>
      </c>
      <c r="D398" s="15" t="s">
        <v>17</v>
      </c>
      <c r="E398" s="16" t="s">
        <v>27</v>
      </c>
      <c r="F398" s="17">
        <v>2</v>
      </c>
      <c r="G398" s="17">
        <v>1.3</v>
      </c>
      <c r="H398" s="21">
        <v>2580.02</v>
      </c>
      <c r="I398" s="21">
        <v>0</v>
      </c>
      <c r="J398" s="21">
        <v>968.79</v>
      </c>
      <c r="K398" s="21">
        <v>0</v>
      </c>
    </row>
    <row r="399" spans="1:11" ht="12.75">
      <c r="A399" s="12">
        <v>94</v>
      </c>
      <c r="B399" s="13" t="s">
        <v>563</v>
      </c>
      <c r="C399" s="14">
        <v>55879</v>
      </c>
      <c r="D399" s="15" t="s">
        <v>13</v>
      </c>
      <c r="E399" s="16" t="s">
        <v>544</v>
      </c>
      <c r="F399" s="17">
        <v>5</v>
      </c>
      <c r="G399" s="17">
        <v>5</v>
      </c>
      <c r="H399" s="21">
        <v>2999</v>
      </c>
      <c r="I399" s="21">
        <v>0</v>
      </c>
      <c r="J399" s="21">
        <v>367</v>
      </c>
      <c r="K399" s="21">
        <v>0</v>
      </c>
    </row>
    <row r="400" spans="1:11" ht="12.75">
      <c r="A400" s="12">
        <v>94</v>
      </c>
      <c r="B400" s="13" t="s">
        <v>564</v>
      </c>
      <c r="C400" s="24">
        <v>18479</v>
      </c>
      <c r="D400" s="15" t="s">
        <v>17</v>
      </c>
      <c r="E400" s="16" t="s">
        <v>27</v>
      </c>
      <c r="F400" s="17">
        <v>3</v>
      </c>
      <c r="G400" s="17">
        <v>3</v>
      </c>
      <c r="H400" s="21">
        <v>8900</v>
      </c>
      <c r="I400" s="21">
        <v>0</v>
      </c>
      <c r="J400" s="21">
        <v>5700</v>
      </c>
      <c r="K400" s="21">
        <v>0</v>
      </c>
    </row>
    <row r="401" spans="1:11" ht="12.75">
      <c r="A401" s="12">
        <v>94</v>
      </c>
      <c r="B401" s="13" t="s">
        <v>565</v>
      </c>
      <c r="C401" s="14">
        <v>48955</v>
      </c>
      <c r="D401" s="15" t="s">
        <v>17</v>
      </c>
      <c r="E401" s="16" t="s">
        <v>27</v>
      </c>
      <c r="F401" s="17">
        <v>5</v>
      </c>
      <c r="G401" s="17">
        <v>5</v>
      </c>
      <c r="H401" s="21">
        <v>141810</v>
      </c>
      <c r="I401" s="22" t="s">
        <v>15</v>
      </c>
      <c r="J401" s="21">
        <v>40000</v>
      </c>
      <c r="K401" s="22" t="s">
        <v>15</v>
      </c>
    </row>
    <row r="402" spans="1:11" ht="12.75">
      <c r="A402" s="12">
        <v>94</v>
      </c>
      <c r="B402" s="13" t="s">
        <v>566</v>
      </c>
      <c r="C402" s="14">
        <v>86159</v>
      </c>
      <c r="D402" s="15" t="s">
        <v>13</v>
      </c>
      <c r="E402" s="16" t="s">
        <v>567</v>
      </c>
      <c r="F402" s="17">
        <v>6</v>
      </c>
      <c r="G402" s="17">
        <v>6</v>
      </c>
      <c r="H402" s="21">
        <v>31065</v>
      </c>
      <c r="I402" s="21">
        <v>2546</v>
      </c>
      <c r="J402" s="21">
        <v>0</v>
      </c>
      <c r="K402" s="21">
        <v>10422</v>
      </c>
    </row>
    <row r="403" spans="1:11" ht="12.75">
      <c r="A403" s="12">
        <v>95</v>
      </c>
      <c r="B403" s="13" t="s">
        <v>568</v>
      </c>
      <c r="C403" s="14">
        <v>105000</v>
      </c>
      <c r="D403" s="15" t="s">
        <v>13</v>
      </c>
      <c r="E403" s="34"/>
      <c r="F403" s="17">
        <v>8</v>
      </c>
      <c r="G403" s="17">
        <v>7.5</v>
      </c>
      <c r="H403" s="21">
        <v>12988</v>
      </c>
      <c r="I403" s="18" t="s">
        <v>15</v>
      </c>
      <c r="J403" s="21">
        <v>20584</v>
      </c>
      <c r="K403" s="19" t="s">
        <v>15</v>
      </c>
    </row>
    <row r="404" spans="1:11" ht="12.75">
      <c r="A404" s="12">
        <v>95</v>
      </c>
      <c r="B404" s="13" t="s">
        <v>569</v>
      </c>
      <c r="C404" s="14">
        <v>57756</v>
      </c>
      <c r="D404" s="15" t="s">
        <v>13</v>
      </c>
      <c r="E404" s="16" t="s">
        <v>570</v>
      </c>
      <c r="F404" s="17">
        <v>4</v>
      </c>
      <c r="G404" s="28" t="s">
        <v>15</v>
      </c>
      <c r="H404" s="21">
        <v>12500</v>
      </c>
      <c r="I404" s="19">
        <v>39763</v>
      </c>
      <c r="J404" s="21">
        <v>13469</v>
      </c>
      <c r="K404" s="19">
        <v>317</v>
      </c>
    </row>
    <row r="405" spans="1:11" ht="12.75">
      <c r="A405" s="12">
        <v>95</v>
      </c>
      <c r="B405" s="13" t="s">
        <v>571</v>
      </c>
      <c r="C405" s="14">
        <v>198000</v>
      </c>
      <c r="D405" s="20" t="s">
        <v>19</v>
      </c>
      <c r="E405" s="16"/>
      <c r="F405" s="17">
        <v>1</v>
      </c>
      <c r="G405" s="17">
        <v>1</v>
      </c>
      <c r="H405" s="21">
        <v>95000</v>
      </c>
      <c r="I405" s="21">
        <v>400</v>
      </c>
      <c r="J405" s="21">
        <v>0</v>
      </c>
      <c r="K405" s="21">
        <v>0</v>
      </c>
    </row>
    <row r="406" spans="1:11" ht="12.75">
      <c r="A406" s="12">
        <v>95</v>
      </c>
      <c r="B406" s="13" t="s">
        <v>572</v>
      </c>
      <c r="C406" s="14">
        <v>23300</v>
      </c>
      <c r="D406" s="15" t="s">
        <v>13</v>
      </c>
      <c r="E406" s="16" t="s">
        <v>573</v>
      </c>
      <c r="F406" s="17">
        <v>1</v>
      </c>
      <c r="G406" s="17">
        <v>1</v>
      </c>
      <c r="H406" s="21">
        <v>37940</v>
      </c>
      <c r="I406" s="21">
        <v>0</v>
      </c>
      <c r="J406" s="21">
        <v>8000</v>
      </c>
      <c r="K406" s="21">
        <v>0</v>
      </c>
    </row>
    <row r="407" spans="1:11" ht="12.75">
      <c r="A407" s="12">
        <v>95</v>
      </c>
      <c r="B407" s="13" t="s">
        <v>574</v>
      </c>
      <c r="C407" s="14">
        <v>24187</v>
      </c>
      <c r="D407" s="15" t="s">
        <v>13</v>
      </c>
      <c r="E407" s="16" t="s">
        <v>575</v>
      </c>
      <c r="F407" s="17">
        <v>3</v>
      </c>
      <c r="G407" s="17">
        <v>2.25</v>
      </c>
      <c r="H407" s="21">
        <v>5000</v>
      </c>
      <c r="I407" s="21">
        <v>0</v>
      </c>
      <c r="J407" s="21">
        <v>500</v>
      </c>
      <c r="K407" s="21">
        <v>0</v>
      </c>
    </row>
    <row r="408" spans="1:11" ht="12.75">
      <c r="A408" s="12">
        <v>95</v>
      </c>
      <c r="B408" s="13" t="s">
        <v>576</v>
      </c>
      <c r="C408" s="14">
        <v>24974</v>
      </c>
      <c r="D408" s="15" t="s">
        <v>17</v>
      </c>
      <c r="E408" s="16" t="s">
        <v>27</v>
      </c>
      <c r="F408" s="17">
        <v>3</v>
      </c>
      <c r="G408" s="17">
        <v>2.5</v>
      </c>
      <c r="H408" s="21">
        <v>7600</v>
      </c>
      <c r="I408" s="21">
        <v>0</v>
      </c>
      <c r="J408" s="21">
        <v>0</v>
      </c>
      <c r="K408" s="21">
        <v>0</v>
      </c>
    </row>
    <row r="409" spans="1:11" ht="12.75">
      <c r="A409" s="12">
        <v>95</v>
      </c>
      <c r="B409" s="13" t="s">
        <v>577</v>
      </c>
      <c r="C409" s="14">
        <v>26272</v>
      </c>
      <c r="D409" s="15" t="s">
        <v>17</v>
      </c>
      <c r="E409" s="16" t="s">
        <v>27</v>
      </c>
      <c r="F409" s="17">
        <v>2</v>
      </c>
      <c r="G409" s="17">
        <v>1.6</v>
      </c>
      <c r="H409" s="21">
        <v>25000</v>
      </c>
      <c r="I409" s="21">
        <v>2600</v>
      </c>
      <c r="J409" s="21">
        <v>0</v>
      </c>
      <c r="K409" s="21">
        <v>1700</v>
      </c>
    </row>
    <row r="410" spans="1:11" ht="21.75">
      <c r="A410" s="12">
        <v>95</v>
      </c>
      <c r="B410" s="13" t="s">
        <v>578</v>
      </c>
      <c r="C410" s="14">
        <v>14000</v>
      </c>
      <c r="D410" s="15" t="s">
        <v>13</v>
      </c>
      <c r="E410" s="16" t="s">
        <v>579</v>
      </c>
      <c r="F410" s="17">
        <v>2</v>
      </c>
      <c r="G410" s="17">
        <v>1.9</v>
      </c>
      <c r="H410" s="21">
        <v>8400</v>
      </c>
      <c r="I410" s="21">
        <v>0</v>
      </c>
      <c r="J410" s="21">
        <v>0</v>
      </c>
      <c r="K410" s="21">
        <v>0</v>
      </c>
    </row>
    <row r="411" spans="1:11" ht="12.75">
      <c r="A411" s="12">
        <v>95</v>
      </c>
      <c r="B411" s="13" t="s">
        <v>580</v>
      </c>
      <c r="C411" s="14">
        <v>30982</v>
      </c>
      <c r="D411" s="15" t="s">
        <v>17</v>
      </c>
      <c r="E411" s="16" t="s">
        <v>27</v>
      </c>
      <c r="F411" s="17">
        <v>2</v>
      </c>
      <c r="G411" s="17">
        <v>2</v>
      </c>
      <c r="H411" s="21">
        <v>52170</v>
      </c>
      <c r="I411" s="21">
        <v>155000</v>
      </c>
      <c r="J411" s="21">
        <v>1200</v>
      </c>
      <c r="K411" s="21">
        <v>0</v>
      </c>
    </row>
    <row r="412" spans="1:11" ht="12.75">
      <c r="A412" s="12">
        <v>95</v>
      </c>
      <c r="B412" s="13" t="s">
        <v>581</v>
      </c>
      <c r="C412" s="14">
        <v>20420</v>
      </c>
      <c r="D412" s="15" t="s">
        <v>17</v>
      </c>
      <c r="E412" s="16" t="s">
        <v>27</v>
      </c>
      <c r="F412" s="17">
        <v>2</v>
      </c>
      <c r="G412" s="17">
        <v>1.5</v>
      </c>
      <c r="H412" s="21">
        <v>17357.13</v>
      </c>
      <c r="I412" s="21">
        <v>0</v>
      </c>
      <c r="J412" s="21">
        <v>0</v>
      </c>
      <c r="K412" s="21">
        <v>0</v>
      </c>
    </row>
    <row r="413" spans="1:11" ht="12.75">
      <c r="A413" s="12">
        <v>95</v>
      </c>
      <c r="B413" s="13" t="s">
        <v>582</v>
      </c>
      <c r="C413" s="14">
        <v>23747</v>
      </c>
      <c r="D413" s="15" t="s">
        <v>13</v>
      </c>
      <c r="E413" s="16" t="s">
        <v>570</v>
      </c>
      <c r="F413" s="17">
        <v>2</v>
      </c>
      <c r="G413" s="17">
        <v>1.5</v>
      </c>
      <c r="H413" s="21">
        <v>81.5</v>
      </c>
      <c r="I413" s="21">
        <v>0</v>
      </c>
      <c r="J413" s="21">
        <v>27400.71</v>
      </c>
      <c r="K413" s="21">
        <v>0</v>
      </c>
    </row>
    <row r="414" spans="1:11" ht="12.75">
      <c r="A414" s="12">
        <v>95</v>
      </c>
      <c r="B414" s="13" t="s">
        <v>583</v>
      </c>
      <c r="C414" s="14">
        <v>26548</v>
      </c>
      <c r="D414" s="15" t="s">
        <v>13</v>
      </c>
      <c r="E414" s="16" t="s">
        <v>584</v>
      </c>
      <c r="F414" s="17">
        <v>2</v>
      </c>
      <c r="G414" s="17">
        <v>2</v>
      </c>
      <c r="H414" s="21">
        <v>19273.24</v>
      </c>
      <c r="I414" s="21">
        <v>0</v>
      </c>
      <c r="J414" s="21">
        <v>0</v>
      </c>
      <c r="K414" s="21">
        <v>0</v>
      </c>
    </row>
    <row r="415" spans="1:11" ht="21.75">
      <c r="A415" s="12">
        <v>95</v>
      </c>
      <c r="B415" s="13" t="s">
        <v>585</v>
      </c>
      <c r="C415" s="14">
        <v>17670</v>
      </c>
      <c r="D415" s="15" t="s">
        <v>13</v>
      </c>
      <c r="E415" s="16" t="s">
        <v>579</v>
      </c>
      <c r="F415" s="17">
        <v>1</v>
      </c>
      <c r="G415" s="17">
        <v>0.8</v>
      </c>
      <c r="H415" s="21">
        <v>1558</v>
      </c>
      <c r="I415" s="21">
        <v>0</v>
      </c>
      <c r="J415" s="21">
        <v>0</v>
      </c>
      <c r="K415" s="21">
        <v>0</v>
      </c>
    </row>
    <row r="416" spans="1:11" ht="12.75">
      <c r="A416" s="12">
        <v>971</v>
      </c>
      <c r="B416" s="13" t="s">
        <v>586</v>
      </c>
      <c r="C416" s="14">
        <v>30000</v>
      </c>
      <c r="D416" s="15" t="s">
        <v>17</v>
      </c>
      <c r="E416" s="16" t="s">
        <v>27</v>
      </c>
      <c r="F416" s="17">
        <v>5</v>
      </c>
      <c r="G416" s="17">
        <v>5</v>
      </c>
      <c r="H416" s="21">
        <v>8867</v>
      </c>
      <c r="I416" s="21">
        <v>0</v>
      </c>
      <c r="J416" s="21">
        <v>0</v>
      </c>
      <c r="K416" s="21">
        <v>0</v>
      </c>
    </row>
    <row r="417" spans="1:11" ht="12.75">
      <c r="A417" s="12">
        <v>972</v>
      </c>
      <c r="B417" s="13" t="s">
        <v>587</v>
      </c>
      <c r="C417" s="14">
        <v>13965</v>
      </c>
      <c r="D417" s="15" t="s">
        <v>17</v>
      </c>
      <c r="E417" s="16" t="s">
        <v>27</v>
      </c>
      <c r="F417" s="17">
        <v>1</v>
      </c>
      <c r="G417" s="17">
        <v>1</v>
      </c>
      <c r="H417" s="21">
        <v>19550</v>
      </c>
      <c r="I417" s="21">
        <v>0</v>
      </c>
      <c r="J417" s="21">
        <v>0</v>
      </c>
      <c r="K417" s="21">
        <v>0</v>
      </c>
    </row>
    <row r="418" spans="1:11" s="39" customFormat="1" ht="11.25">
      <c r="A418" s="35"/>
      <c r="B418" s="35"/>
      <c r="C418" s="35"/>
      <c r="D418" s="35"/>
      <c r="E418" s="36" t="s">
        <v>588</v>
      </c>
      <c r="F418" s="37">
        <f>SUM(F3:F417)</f>
        <v>1495</v>
      </c>
      <c r="G418" s="37">
        <f>SUM(G3:G417)</f>
        <v>1339.3799999999983</v>
      </c>
      <c r="H418" s="38">
        <f>SUM(H3:H417)</f>
        <v>6872020.58</v>
      </c>
      <c r="I418" s="38">
        <f>SUM(I3:I417)</f>
        <v>3074883.0800000005</v>
      </c>
      <c r="J418" s="38">
        <f>SUM(J3:J417)</f>
        <v>2611251.9700000007</v>
      </c>
      <c r="K418" s="38">
        <f>SUM(K3:K417)</f>
        <v>3017744.3740000003</v>
      </c>
    </row>
    <row r="419" spans="1:11" ht="12.75">
      <c r="A419" s="35"/>
      <c r="B419" s="35"/>
      <c r="C419" s="35"/>
      <c r="D419" s="35"/>
      <c r="E419" s="40" t="s">
        <v>589</v>
      </c>
      <c r="F419" s="41">
        <f>AVERAGE(F3:F417)</f>
        <v>3.6198547215496366</v>
      </c>
      <c r="G419" s="41">
        <f>AVERAGE(G3:G417)</f>
        <v>3.258832116788317</v>
      </c>
      <c r="H419" s="42">
        <f>AVERAGE(H3:H417)</f>
        <v>19088.946055555556</v>
      </c>
      <c r="I419" s="42">
        <f>AVERAGE(I3:I417)</f>
        <v>8760.350655270657</v>
      </c>
      <c r="J419" s="42">
        <f>AVERAGE(J3:J417)</f>
        <v>7233.384958448755</v>
      </c>
      <c r="K419" s="43">
        <f>AVERAGE(K3:K417)</f>
        <v>8524.701621468927</v>
      </c>
    </row>
    <row r="420" spans="1:11" ht="12.75">
      <c r="A420" s="35"/>
      <c r="B420" s="35"/>
      <c r="C420" s="35"/>
      <c r="D420" s="35"/>
      <c r="E420" s="40" t="s">
        <v>590</v>
      </c>
      <c r="F420" s="41">
        <f>MIN(F3:F417)</f>
        <v>0</v>
      </c>
      <c r="G420" s="41">
        <f>MIN(G3:G417)</f>
        <v>0.1</v>
      </c>
      <c r="H420" s="42">
        <f>MIN(H3:H417)</f>
        <v>0</v>
      </c>
      <c r="I420" s="42">
        <f>MIN(I3:I417)</f>
        <v>0</v>
      </c>
      <c r="J420" s="42">
        <f>MIN(J3:J417)</f>
        <v>0</v>
      </c>
      <c r="K420" s="43">
        <f>MIN(K3:K417)</f>
        <v>0</v>
      </c>
    </row>
    <row r="421" spans="1:11" ht="12.75">
      <c r="A421" s="35"/>
      <c r="B421" s="35"/>
      <c r="C421" s="35"/>
      <c r="D421" s="35"/>
      <c r="E421" s="40" t="s">
        <v>591</v>
      </c>
      <c r="F421" s="41">
        <f>MAX(F3:F417)</f>
        <v>42</v>
      </c>
      <c r="G421" s="41">
        <f>MAX(G3:G417)</f>
        <v>38.7</v>
      </c>
      <c r="H421" s="42">
        <f>MAX(H3:H417)</f>
        <v>297840</v>
      </c>
      <c r="I421" s="42">
        <f>MAX(I3:I417)</f>
        <v>415000</v>
      </c>
      <c r="J421" s="42">
        <f>MAX(J3:J417)</f>
        <v>255150</v>
      </c>
      <c r="K421" s="43">
        <f>MAX(K3:K417)</f>
        <v>991118</v>
      </c>
    </row>
  </sheetData>
  <sheetProtection selectLockedCells="1" selectUnlockedCells="1"/>
  <mergeCells count="10">
    <mergeCell ref="A1:A2"/>
    <mergeCell ref="B1:B2"/>
    <mergeCell ref="C1:C2"/>
    <mergeCell ref="D1:D2"/>
    <mergeCell ref="E1:E2"/>
    <mergeCell ref="F1:K1"/>
    <mergeCell ref="A418:D418"/>
    <mergeCell ref="A419:D419"/>
    <mergeCell ref="A420:D420"/>
    <mergeCell ref="A421:D421"/>
  </mergeCells>
  <printOptions horizontalCentered="1"/>
  <pageMargins left="0.5902777777777778" right="0.5902777777777778" top="0.726388888888889" bottom="0.44583333333333336" header="0.43333333333333335" footer="0.27569444444444446"/>
  <pageSetup horizontalDpi="300" verticalDpi="300" orientation="landscape" paperSize="9" scale="95"/>
  <headerFooter alignWithMargins="0">
    <oddHeader xml:space="preserve">&amp;L&amp;"Arial,Italique"&amp;8Rapport annuel 2012 - Archives municipales et intercommunales
&amp;6 &amp;R&amp;"Arial,Italique"&amp;8Service interministériel des Archives de France - &amp;D 
&amp;6 </oddHeader>
    <oddFooter>&amp;C&amp;"Arial,Normal"&amp;8Page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21"/>
  <sheetViews>
    <sheetView workbookViewId="0" topLeftCell="G1">
      <pane ySplit="2" topLeftCell="A162" activePane="bottomLeft" state="frozen"/>
      <selection pane="topLeft" activeCell="G1" sqref="G1"/>
      <selection pane="bottomLeft" activeCell="M177" sqref="F177:N177"/>
    </sheetView>
  </sheetViews>
  <sheetFormatPr defaultColWidth="12.57421875" defaultRowHeight="12.75"/>
  <cols>
    <col min="1" max="1" width="6.00390625" style="44" customWidth="1"/>
    <col min="2" max="2" width="21.140625" style="45" customWidth="1"/>
    <col min="3" max="4" width="9.421875" style="45" customWidth="1"/>
    <col min="5" max="5" width="11.7109375" style="46" customWidth="1"/>
    <col min="6" max="6" width="11.7109375" style="45" customWidth="1"/>
    <col min="7" max="7" width="11.7109375" style="47" customWidth="1"/>
    <col min="8" max="8" width="11.7109375" style="46" customWidth="1"/>
    <col min="9" max="9" width="11.7109375" style="45" customWidth="1"/>
    <col min="10" max="10" width="11.7109375" style="46" customWidth="1"/>
    <col min="11" max="11" width="12.421875" style="46" customWidth="1"/>
    <col min="12" max="12" width="10.8515625" style="48" customWidth="1"/>
    <col min="13" max="16384" width="11.8515625" style="45" customWidth="1"/>
  </cols>
  <sheetData>
    <row r="1" spans="1:12" s="51" customFormat="1" ht="13.5" customHeight="1">
      <c r="A1" s="49" t="s">
        <v>0</v>
      </c>
      <c r="B1" s="50" t="s">
        <v>1</v>
      </c>
      <c r="C1" s="50" t="s">
        <v>592</v>
      </c>
      <c r="D1" s="50"/>
      <c r="E1" s="50"/>
      <c r="F1" s="50"/>
      <c r="G1" s="50"/>
      <c r="H1" s="50"/>
      <c r="I1" s="50"/>
      <c r="J1" s="50"/>
      <c r="K1" s="50"/>
      <c r="L1" s="50"/>
    </row>
    <row r="2" spans="1:12" s="55" customFormat="1" ht="57">
      <c r="A2" s="49"/>
      <c r="B2" s="50"/>
      <c r="C2" s="52" t="s">
        <v>593</v>
      </c>
      <c r="D2" s="52" t="s">
        <v>594</v>
      </c>
      <c r="E2" s="53" t="s">
        <v>595</v>
      </c>
      <c r="F2" s="52" t="s">
        <v>596</v>
      </c>
      <c r="G2" s="54" t="s">
        <v>597</v>
      </c>
      <c r="H2" s="53" t="s">
        <v>598</v>
      </c>
      <c r="I2" s="52" t="s">
        <v>599</v>
      </c>
      <c r="J2" s="53" t="s">
        <v>600</v>
      </c>
      <c r="K2" s="53" t="s">
        <v>601</v>
      </c>
      <c r="L2" s="52" t="s">
        <v>602</v>
      </c>
    </row>
    <row r="3" spans="1:12" ht="12.75">
      <c r="A3" s="12">
        <v>1</v>
      </c>
      <c r="B3" s="29" t="s">
        <v>603</v>
      </c>
      <c r="C3" s="56">
        <v>3</v>
      </c>
      <c r="D3" s="56">
        <v>0</v>
      </c>
      <c r="E3" s="57">
        <v>38.65</v>
      </c>
      <c r="F3" s="56">
        <v>0</v>
      </c>
      <c r="G3" s="58">
        <v>0</v>
      </c>
      <c r="H3" s="57">
        <v>0</v>
      </c>
      <c r="I3" s="56">
        <v>0</v>
      </c>
      <c r="J3" s="57">
        <v>0</v>
      </c>
      <c r="K3" s="57">
        <v>336.25</v>
      </c>
      <c r="L3" s="59">
        <v>0</v>
      </c>
    </row>
    <row r="4" spans="1:12" ht="12.75">
      <c r="A4" s="12">
        <v>1</v>
      </c>
      <c r="B4" s="29" t="s">
        <v>16</v>
      </c>
      <c r="C4" s="56">
        <v>0</v>
      </c>
      <c r="D4" s="56">
        <v>3</v>
      </c>
      <c r="E4" s="57">
        <v>49.3</v>
      </c>
      <c r="F4" s="56">
        <v>0</v>
      </c>
      <c r="G4" s="58">
        <v>5</v>
      </c>
      <c r="H4" s="57">
        <v>0.7</v>
      </c>
      <c r="I4" s="56">
        <v>21</v>
      </c>
      <c r="J4" s="57">
        <v>0.85</v>
      </c>
      <c r="K4" s="57">
        <v>2565.2</v>
      </c>
      <c r="L4" s="59" t="s">
        <v>604</v>
      </c>
    </row>
    <row r="5" spans="1:12" ht="12.75">
      <c r="A5" s="12">
        <v>2</v>
      </c>
      <c r="B5" s="29" t="s">
        <v>605</v>
      </c>
      <c r="C5" s="56">
        <v>0</v>
      </c>
      <c r="D5" s="56">
        <v>1</v>
      </c>
      <c r="E5" s="57">
        <v>9.46</v>
      </c>
      <c r="F5" s="56">
        <v>0</v>
      </c>
      <c r="G5" s="58">
        <v>0</v>
      </c>
      <c r="H5" s="57">
        <v>0</v>
      </c>
      <c r="I5" s="56">
        <v>0</v>
      </c>
      <c r="J5" s="57">
        <v>0</v>
      </c>
      <c r="K5" s="57">
        <v>336.11</v>
      </c>
      <c r="L5" s="59" t="s">
        <v>604</v>
      </c>
    </row>
    <row r="6" spans="1:12" ht="12.75">
      <c r="A6" s="12">
        <v>2</v>
      </c>
      <c r="B6" s="29" t="s">
        <v>20</v>
      </c>
      <c r="C6" s="56">
        <v>0</v>
      </c>
      <c r="D6" s="56">
        <v>0</v>
      </c>
      <c r="E6" s="57">
        <v>189.15</v>
      </c>
      <c r="F6" s="56">
        <v>0</v>
      </c>
      <c r="G6" s="58">
        <v>0</v>
      </c>
      <c r="H6" s="57">
        <v>0</v>
      </c>
      <c r="I6" s="56">
        <v>0</v>
      </c>
      <c r="J6" s="57">
        <v>0</v>
      </c>
      <c r="K6" s="57">
        <v>3027.15</v>
      </c>
      <c r="L6" s="59">
        <v>0</v>
      </c>
    </row>
    <row r="7" spans="1:12" ht="12.75">
      <c r="A7" s="12">
        <v>2</v>
      </c>
      <c r="B7" s="29" t="s">
        <v>22</v>
      </c>
      <c r="C7" s="56">
        <v>1</v>
      </c>
      <c r="D7" s="56">
        <v>0</v>
      </c>
      <c r="E7" s="57">
        <v>40.07</v>
      </c>
      <c r="F7" s="56">
        <v>0</v>
      </c>
      <c r="G7" s="58">
        <v>0</v>
      </c>
      <c r="H7" s="57">
        <v>0</v>
      </c>
      <c r="I7" s="56">
        <v>0</v>
      </c>
      <c r="J7" s="57">
        <v>0</v>
      </c>
      <c r="K7" s="57">
        <v>1984.2</v>
      </c>
      <c r="L7" s="59">
        <v>0</v>
      </c>
    </row>
    <row r="8" spans="1:12" ht="12.75">
      <c r="A8" s="12">
        <v>3</v>
      </c>
      <c r="B8" s="29" t="s">
        <v>23</v>
      </c>
      <c r="C8" s="56">
        <v>1</v>
      </c>
      <c r="D8" s="56">
        <v>0</v>
      </c>
      <c r="E8" s="57">
        <v>11</v>
      </c>
      <c r="F8" s="56">
        <v>0</v>
      </c>
      <c r="G8" s="58">
        <v>0</v>
      </c>
      <c r="H8" s="57">
        <v>0</v>
      </c>
      <c r="I8" s="56">
        <v>0</v>
      </c>
      <c r="J8" s="57">
        <v>0</v>
      </c>
      <c r="K8" s="57">
        <v>397.2</v>
      </c>
      <c r="L8" s="59">
        <v>0</v>
      </c>
    </row>
    <row r="9" spans="1:12" ht="12.75">
      <c r="A9" s="12">
        <v>3</v>
      </c>
      <c r="B9" s="29" t="s">
        <v>24</v>
      </c>
      <c r="C9" s="56">
        <v>0</v>
      </c>
      <c r="D9" s="56">
        <v>0</v>
      </c>
      <c r="E9" s="57">
        <v>0</v>
      </c>
      <c r="F9" s="56">
        <v>0</v>
      </c>
      <c r="G9" s="58">
        <v>0</v>
      </c>
      <c r="H9" s="57">
        <v>0</v>
      </c>
      <c r="I9" s="56">
        <v>0</v>
      </c>
      <c r="J9" s="57">
        <v>0</v>
      </c>
      <c r="K9" s="57">
        <v>1247.17</v>
      </c>
      <c r="L9" s="59">
        <v>0</v>
      </c>
    </row>
    <row r="10" spans="1:12" ht="12.75">
      <c r="A10" s="12">
        <v>3</v>
      </c>
      <c r="B10" s="29" t="s">
        <v>26</v>
      </c>
      <c r="C10" s="56">
        <v>0</v>
      </c>
      <c r="D10" s="56">
        <v>0</v>
      </c>
      <c r="E10" s="57">
        <v>25.45</v>
      </c>
      <c r="F10" s="56">
        <v>0</v>
      </c>
      <c r="G10" s="58">
        <v>0</v>
      </c>
      <c r="H10" s="57">
        <v>0</v>
      </c>
      <c r="I10" s="56">
        <v>0</v>
      </c>
      <c r="J10" s="57">
        <v>0</v>
      </c>
      <c r="K10" s="57">
        <v>1798.92</v>
      </c>
      <c r="L10" s="59">
        <v>0</v>
      </c>
    </row>
    <row r="11" spans="1:12" ht="12.75">
      <c r="A11" s="12">
        <v>3</v>
      </c>
      <c r="B11" s="29" t="s">
        <v>28</v>
      </c>
      <c r="C11" s="56">
        <v>0</v>
      </c>
      <c r="D11" s="56">
        <v>0</v>
      </c>
      <c r="E11" s="57">
        <v>29.85</v>
      </c>
      <c r="F11" s="56">
        <v>0</v>
      </c>
      <c r="G11" s="58">
        <v>0</v>
      </c>
      <c r="H11" s="57">
        <v>46.4</v>
      </c>
      <c r="I11" s="56">
        <v>205</v>
      </c>
      <c r="J11" s="57">
        <v>0.15</v>
      </c>
      <c r="K11" s="57">
        <v>1410.58</v>
      </c>
      <c r="L11" s="59">
        <v>0</v>
      </c>
    </row>
    <row r="12" spans="1:12" ht="12.75">
      <c r="A12" s="12">
        <v>4</v>
      </c>
      <c r="B12" s="29" t="s">
        <v>29</v>
      </c>
      <c r="C12" s="56">
        <v>0</v>
      </c>
      <c r="D12" s="56">
        <v>0</v>
      </c>
      <c r="E12" s="57">
        <v>2.5</v>
      </c>
      <c r="F12" s="56">
        <v>0</v>
      </c>
      <c r="G12" s="58">
        <v>0</v>
      </c>
      <c r="H12" s="57">
        <v>0</v>
      </c>
      <c r="I12" s="56">
        <v>0</v>
      </c>
      <c r="J12" s="60" t="s">
        <v>15</v>
      </c>
      <c r="K12" s="57">
        <v>722.5</v>
      </c>
      <c r="L12" s="59">
        <v>0</v>
      </c>
    </row>
    <row r="13" spans="1:12" ht="12.75">
      <c r="A13" s="12">
        <v>5</v>
      </c>
      <c r="B13" s="29" t="s">
        <v>31</v>
      </c>
      <c r="C13" s="56">
        <v>10</v>
      </c>
      <c r="D13" s="56">
        <v>4</v>
      </c>
      <c r="E13" s="57">
        <v>24.78</v>
      </c>
      <c r="F13" s="56">
        <v>0</v>
      </c>
      <c r="G13" s="58">
        <v>0</v>
      </c>
      <c r="H13" s="57">
        <v>2.99</v>
      </c>
      <c r="I13" s="56">
        <v>2336</v>
      </c>
      <c r="J13" s="57">
        <v>0.19</v>
      </c>
      <c r="K13" s="57">
        <v>518.01</v>
      </c>
      <c r="L13" s="59">
        <v>0</v>
      </c>
    </row>
    <row r="14" spans="1:12" ht="12.75">
      <c r="A14" s="12">
        <v>6</v>
      </c>
      <c r="B14" s="29" t="s">
        <v>32</v>
      </c>
      <c r="C14" s="56">
        <v>0</v>
      </c>
      <c r="D14" s="56">
        <v>2</v>
      </c>
      <c r="E14" s="57">
        <v>44.85</v>
      </c>
      <c r="F14" s="56">
        <v>0</v>
      </c>
      <c r="G14" s="58">
        <v>0</v>
      </c>
      <c r="H14" s="57">
        <v>0.95</v>
      </c>
      <c r="I14" s="56">
        <v>51</v>
      </c>
      <c r="J14" s="57">
        <v>6</v>
      </c>
      <c r="K14" s="57">
        <v>1898.1</v>
      </c>
      <c r="L14" s="59">
        <v>0</v>
      </c>
    </row>
    <row r="15" spans="1:12" ht="12.75">
      <c r="A15" s="12">
        <v>6</v>
      </c>
      <c r="B15" s="29" t="s">
        <v>34</v>
      </c>
      <c r="C15" s="56">
        <v>0</v>
      </c>
      <c r="D15" s="56">
        <v>7</v>
      </c>
      <c r="E15" s="57">
        <v>20</v>
      </c>
      <c r="F15" s="56">
        <v>0</v>
      </c>
      <c r="G15" s="58">
        <v>0</v>
      </c>
      <c r="H15" s="57">
        <v>0</v>
      </c>
      <c r="I15" s="56">
        <v>0</v>
      </c>
      <c r="J15" s="57">
        <v>0</v>
      </c>
      <c r="K15" s="57">
        <v>330</v>
      </c>
      <c r="L15" s="59" t="s">
        <v>604</v>
      </c>
    </row>
    <row r="16" spans="1:12" ht="12.75">
      <c r="A16" s="12">
        <v>6</v>
      </c>
      <c r="B16" s="29" t="s">
        <v>35</v>
      </c>
      <c r="C16" s="56">
        <v>0</v>
      </c>
      <c r="D16" s="56">
        <v>0</v>
      </c>
      <c r="E16" s="57">
        <v>81.6</v>
      </c>
      <c r="F16" s="56">
        <v>0</v>
      </c>
      <c r="G16" s="58">
        <v>0</v>
      </c>
      <c r="H16" s="57">
        <v>0.5</v>
      </c>
      <c r="I16" s="56">
        <v>125</v>
      </c>
      <c r="J16" s="57">
        <v>1.5</v>
      </c>
      <c r="K16" s="57">
        <v>457.6</v>
      </c>
      <c r="L16" s="59" t="s">
        <v>13</v>
      </c>
    </row>
    <row r="17" spans="1:12" ht="12.75">
      <c r="A17" s="12">
        <v>6</v>
      </c>
      <c r="B17" s="29" t="s">
        <v>37</v>
      </c>
      <c r="C17" s="56">
        <v>0</v>
      </c>
      <c r="D17" s="56">
        <v>0</v>
      </c>
      <c r="E17" s="57">
        <v>82.8</v>
      </c>
      <c r="F17" s="56">
        <v>218.48</v>
      </c>
      <c r="G17" s="58">
        <v>0</v>
      </c>
      <c r="H17" s="57">
        <v>0</v>
      </c>
      <c r="I17" s="56">
        <v>0</v>
      </c>
      <c r="J17" s="57">
        <v>0.3</v>
      </c>
      <c r="K17" s="57">
        <v>2391</v>
      </c>
      <c r="L17" s="59" t="s">
        <v>604</v>
      </c>
    </row>
    <row r="18" spans="1:12" ht="12.75">
      <c r="A18" s="12">
        <v>6</v>
      </c>
      <c r="B18" s="29" t="s">
        <v>39</v>
      </c>
      <c r="C18" s="56">
        <v>0</v>
      </c>
      <c r="D18" s="56">
        <v>0</v>
      </c>
      <c r="E18" s="57">
        <v>130.7</v>
      </c>
      <c r="F18" s="56">
        <v>0</v>
      </c>
      <c r="G18" s="58">
        <v>0</v>
      </c>
      <c r="H18" s="57">
        <v>2</v>
      </c>
      <c r="I18" s="56">
        <v>555</v>
      </c>
      <c r="J18" s="57">
        <v>0.8</v>
      </c>
      <c r="K18" s="57">
        <v>2828.4</v>
      </c>
      <c r="L18" s="59" t="s">
        <v>13</v>
      </c>
    </row>
    <row r="19" spans="1:12" ht="12.75">
      <c r="A19" s="12">
        <v>6</v>
      </c>
      <c r="B19" s="29" t="s">
        <v>41</v>
      </c>
      <c r="C19" s="56">
        <v>0</v>
      </c>
      <c r="D19" s="56">
        <v>4</v>
      </c>
      <c r="E19" s="57">
        <v>35</v>
      </c>
      <c r="F19" s="56">
        <v>0</v>
      </c>
      <c r="G19" s="58">
        <v>0</v>
      </c>
      <c r="H19" s="57">
        <v>0</v>
      </c>
      <c r="I19" s="56">
        <v>0</v>
      </c>
      <c r="J19" s="57">
        <v>0</v>
      </c>
      <c r="K19" s="57">
        <v>360</v>
      </c>
      <c r="L19" s="59" t="s">
        <v>604</v>
      </c>
    </row>
    <row r="20" spans="1:12" ht="12.75">
      <c r="A20" s="12">
        <v>6</v>
      </c>
      <c r="B20" s="29" t="s">
        <v>42</v>
      </c>
      <c r="C20" s="56">
        <v>0</v>
      </c>
      <c r="D20" s="56">
        <v>0</v>
      </c>
      <c r="E20" s="57">
        <v>104.54</v>
      </c>
      <c r="F20" s="56">
        <v>19</v>
      </c>
      <c r="G20" s="58">
        <v>111</v>
      </c>
      <c r="H20" s="57">
        <v>5</v>
      </c>
      <c r="I20" s="56">
        <v>2</v>
      </c>
      <c r="J20" s="57">
        <v>0.15</v>
      </c>
      <c r="K20" s="57">
        <v>1295.85</v>
      </c>
      <c r="L20" s="59">
        <v>0</v>
      </c>
    </row>
    <row r="21" spans="1:12" ht="12.75">
      <c r="A21" s="12">
        <v>6</v>
      </c>
      <c r="B21" s="29" t="s">
        <v>44</v>
      </c>
      <c r="C21" s="56">
        <v>0</v>
      </c>
      <c r="D21" s="56">
        <v>5</v>
      </c>
      <c r="E21" s="57">
        <v>6.4</v>
      </c>
      <c r="F21" s="56">
        <v>0</v>
      </c>
      <c r="G21" s="58">
        <v>0</v>
      </c>
      <c r="H21" s="57">
        <v>0</v>
      </c>
      <c r="I21" s="56">
        <v>0</v>
      </c>
      <c r="J21" s="57">
        <v>0</v>
      </c>
      <c r="K21" s="57">
        <v>205.4</v>
      </c>
      <c r="L21" s="59" t="s">
        <v>604</v>
      </c>
    </row>
    <row r="22" spans="1:12" ht="12.75">
      <c r="A22" s="12">
        <v>6</v>
      </c>
      <c r="B22" s="29" t="s">
        <v>46</v>
      </c>
      <c r="C22" s="56">
        <v>0</v>
      </c>
      <c r="D22" s="56">
        <v>0</v>
      </c>
      <c r="E22" s="57">
        <v>-172.89</v>
      </c>
      <c r="F22" s="56">
        <v>0</v>
      </c>
      <c r="G22" s="58">
        <v>0</v>
      </c>
      <c r="H22" s="57">
        <v>0</v>
      </c>
      <c r="I22" s="56">
        <v>0</v>
      </c>
      <c r="J22" s="57">
        <v>0</v>
      </c>
      <c r="K22" s="57">
        <v>812.81</v>
      </c>
      <c r="L22" s="59">
        <v>0</v>
      </c>
    </row>
    <row r="23" spans="1:12" ht="12.75">
      <c r="A23" s="12">
        <v>6</v>
      </c>
      <c r="B23" s="29" t="s">
        <v>47</v>
      </c>
      <c r="C23" s="56">
        <v>0</v>
      </c>
      <c r="D23" s="56">
        <v>0</v>
      </c>
      <c r="E23" s="57">
        <v>66.4</v>
      </c>
      <c r="F23" s="56">
        <v>0</v>
      </c>
      <c r="G23" s="58">
        <v>0</v>
      </c>
      <c r="H23" s="57">
        <v>3.4</v>
      </c>
      <c r="I23" s="56">
        <v>12</v>
      </c>
      <c r="J23" s="57">
        <v>0.3</v>
      </c>
      <c r="K23" s="57">
        <v>1297.4</v>
      </c>
      <c r="L23" s="59">
        <v>0</v>
      </c>
    </row>
    <row r="24" spans="1:12" ht="12.75">
      <c r="A24" s="12">
        <v>6</v>
      </c>
      <c r="B24" s="29" t="s">
        <v>48</v>
      </c>
      <c r="C24" s="56">
        <v>0</v>
      </c>
      <c r="D24" s="56">
        <v>0</v>
      </c>
      <c r="E24" s="57">
        <v>-3.87</v>
      </c>
      <c r="F24" s="56">
        <v>0</v>
      </c>
      <c r="G24" s="58">
        <v>0</v>
      </c>
      <c r="H24" s="57">
        <v>0.78</v>
      </c>
      <c r="I24" s="56">
        <v>21</v>
      </c>
      <c r="J24" s="57">
        <v>0.98</v>
      </c>
      <c r="K24" s="57">
        <v>541.91</v>
      </c>
      <c r="L24" s="59">
        <v>0</v>
      </c>
    </row>
    <row r="25" spans="1:12" ht="12.75">
      <c r="A25" s="12">
        <v>6</v>
      </c>
      <c r="B25" s="29" t="s">
        <v>49</v>
      </c>
      <c r="C25" s="56">
        <v>3</v>
      </c>
      <c r="D25" s="56">
        <v>0</v>
      </c>
      <c r="E25" s="57">
        <v>155.6</v>
      </c>
      <c r="F25" s="56">
        <v>0</v>
      </c>
      <c r="G25" s="58">
        <v>0</v>
      </c>
      <c r="H25" s="57">
        <v>0</v>
      </c>
      <c r="I25" s="56">
        <v>0</v>
      </c>
      <c r="J25" s="57">
        <v>0</v>
      </c>
      <c r="K25" s="57">
        <v>1241.5</v>
      </c>
      <c r="L25" s="59" t="s">
        <v>604</v>
      </c>
    </row>
    <row r="26" spans="1:12" ht="12.75">
      <c r="A26" s="12">
        <v>6</v>
      </c>
      <c r="B26" s="29" t="s">
        <v>50</v>
      </c>
      <c r="C26" s="56">
        <v>0</v>
      </c>
      <c r="D26" s="56">
        <v>0</v>
      </c>
      <c r="E26" s="57">
        <v>0</v>
      </c>
      <c r="F26" s="56">
        <v>0</v>
      </c>
      <c r="G26" s="58">
        <v>0</v>
      </c>
      <c r="H26" s="57">
        <v>0</v>
      </c>
      <c r="I26" s="56">
        <v>0</v>
      </c>
      <c r="J26" s="57">
        <v>0</v>
      </c>
      <c r="K26" s="57">
        <v>585.44</v>
      </c>
      <c r="L26" s="59" t="s">
        <v>604</v>
      </c>
    </row>
    <row r="27" spans="1:12" ht="12.75">
      <c r="A27" s="12">
        <v>6</v>
      </c>
      <c r="B27" s="29" t="s">
        <v>52</v>
      </c>
      <c r="C27" s="56">
        <v>0</v>
      </c>
      <c r="D27" s="56">
        <v>0</v>
      </c>
      <c r="E27" s="57">
        <v>51.05</v>
      </c>
      <c r="F27" s="56">
        <v>0</v>
      </c>
      <c r="G27" s="58">
        <v>0</v>
      </c>
      <c r="H27" s="57">
        <v>0.02</v>
      </c>
      <c r="I27" s="56">
        <v>0</v>
      </c>
      <c r="J27" s="57">
        <v>0.02</v>
      </c>
      <c r="K27" s="57">
        <v>7901.79</v>
      </c>
      <c r="L27" s="59" t="s">
        <v>606</v>
      </c>
    </row>
    <row r="28" spans="1:12" ht="12.75">
      <c r="A28" s="12">
        <v>6</v>
      </c>
      <c r="B28" s="29" t="s">
        <v>53</v>
      </c>
      <c r="C28" s="56">
        <v>0</v>
      </c>
      <c r="D28" s="56">
        <v>8</v>
      </c>
      <c r="E28" s="57">
        <v>15</v>
      </c>
      <c r="F28" s="56">
        <v>0</v>
      </c>
      <c r="G28" s="58">
        <v>0</v>
      </c>
      <c r="H28" s="57">
        <v>0</v>
      </c>
      <c r="I28" s="56">
        <v>0</v>
      </c>
      <c r="J28" s="57">
        <v>0</v>
      </c>
      <c r="K28" s="57">
        <v>230</v>
      </c>
      <c r="L28" s="59">
        <v>0</v>
      </c>
    </row>
    <row r="29" spans="1:12" ht="12.75">
      <c r="A29" s="12">
        <v>6</v>
      </c>
      <c r="B29" s="29" t="s">
        <v>54</v>
      </c>
      <c r="C29" s="56">
        <v>5</v>
      </c>
      <c r="D29" s="56">
        <v>0</v>
      </c>
      <c r="E29" s="57">
        <v>-3.89</v>
      </c>
      <c r="F29" s="56">
        <v>0</v>
      </c>
      <c r="G29" s="58">
        <v>0</v>
      </c>
      <c r="H29" s="57">
        <v>0</v>
      </c>
      <c r="I29" s="56">
        <v>0</v>
      </c>
      <c r="J29" s="57">
        <v>2.97</v>
      </c>
      <c r="K29" s="57">
        <v>1387.49</v>
      </c>
      <c r="L29" s="59">
        <v>0</v>
      </c>
    </row>
    <row r="30" spans="1:12" ht="12.75">
      <c r="A30" s="12">
        <v>6</v>
      </c>
      <c r="B30" s="29" t="s">
        <v>55</v>
      </c>
      <c r="C30" s="56">
        <v>0</v>
      </c>
      <c r="D30" s="56">
        <v>4</v>
      </c>
      <c r="E30" s="57">
        <v>20</v>
      </c>
      <c r="F30" s="56">
        <v>0</v>
      </c>
      <c r="G30" s="58">
        <v>0</v>
      </c>
      <c r="H30" s="57">
        <v>0</v>
      </c>
      <c r="I30" s="56">
        <v>0</v>
      </c>
      <c r="J30" s="57">
        <v>0</v>
      </c>
      <c r="K30" s="57">
        <v>185</v>
      </c>
      <c r="L30" s="59" t="s">
        <v>604</v>
      </c>
    </row>
    <row r="31" spans="1:12" ht="12.75">
      <c r="A31" s="12">
        <v>6</v>
      </c>
      <c r="B31" s="29" t="s">
        <v>56</v>
      </c>
      <c r="C31" s="56">
        <v>0</v>
      </c>
      <c r="D31" s="56">
        <v>0</v>
      </c>
      <c r="E31" s="57">
        <v>45.6</v>
      </c>
      <c r="F31" s="56">
        <v>0</v>
      </c>
      <c r="G31" s="58">
        <v>0</v>
      </c>
      <c r="H31" s="57">
        <v>0</v>
      </c>
      <c r="I31" s="56">
        <v>0</v>
      </c>
      <c r="J31" s="57">
        <v>0.55</v>
      </c>
      <c r="K31" s="57">
        <v>878.8</v>
      </c>
      <c r="L31" s="59">
        <v>0</v>
      </c>
    </row>
    <row r="32" spans="1:12" ht="12.75">
      <c r="A32" s="12">
        <v>7</v>
      </c>
      <c r="B32" s="29" t="s">
        <v>57</v>
      </c>
      <c r="C32" s="56">
        <v>0</v>
      </c>
      <c r="D32" s="56">
        <v>0</v>
      </c>
      <c r="E32" s="57">
        <v>32.1</v>
      </c>
      <c r="F32" s="56">
        <v>0</v>
      </c>
      <c r="G32" s="58">
        <v>0</v>
      </c>
      <c r="H32" s="57">
        <v>2.5</v>
      </c>
      <c r="I32" s="56">
        <v>538</v>
      </c>
      <c r="J32" s="57">
        <v>0.3</v>
      </c>
      <c r="K32" s="57">
        <v>611.5</v>
      </c>
      <c r="L32" s="59">
        <v>0</v>
      </c>
    </row>
    <row r="33" spans="1:12" ht="12.75">
      <c r="A33" s="12">
        <v>7</v>
      </c>
      <c r="B33" s="29" t="s">
        <v>58</v>
      </c>
      <c r="C33" s="56">
        <v>0</v>
      </c>
      <c r="D33" s="56">
        <v>0</v>
      </c>
      <c r="E33" s="57">
        <v>0</v>
      </c>
      <c r="F33" s="56">
        <v>0</v>
      </c>
      <c r="G33" s="58">
        <v>0</v>
      </c>
      <c r="H33" s="57">
        <v>0</v>
      </c>
      <c r="I33" s="56">
        <v>0</v>
      </c>
      <c r="J33" s="57">
        <v>0</v>
      </c>
      <c r="K33" s="57">
        <v>86.1</v>
      </c>
      <c r="L33" s="59">
        <v>0</v>
      </c>
    </row>
    <row r="34" spans="1:12" ht="12.75">
      <c r="A34" s="12">
        <v>8</v>
      </c>
      <c r="B34" s="29" t="s">
        <v>60</v>
      </c>
      <c r="C34" s="56">
        <v>0</v>
      </c>
      <c r="D34" s="56">
        <v>0</v>
      </c>
      <c r="E34" s="57">
        <v>229.75</v>
      </c>
      <c r="F34" s="56">
        <v>0</v>
      </c>
      <c r="G34" s="58">
        <v>0</v>
      </c>
      <c r="H34" s="57">
        <v>0</v>
      </c>
      <c r="I34" s="56">
        <v>0</v>
      </c>
      <c r="J34" s="57">
        <v>0</v>
      </c>
      <c r="K34" s="61" t="s">
        <v>607</v>
      </c>
      <c r="L34" s="59">
        <v>0</v>
      </c>
    </row>
    <row r="35" spans="1:12" ht="12.75">
      <c r="A35" s="12">
        <v>9</v>
      </c>
      <c r="B35" s="29" t="s">
        <v>62</v>
      </c>
      <c r="C35" s="56">
        <v>0</v>
      </c>
      <c r="D35" s="56">
        <v>1</v>
      </c>
      <c r="E35" s="57">
        <v>20.47</v>
      </c>
      <c r="F35" s="56">
        <v>0</v>
      </c>
      <c r="G35" s="58">
        <v>0</v>
      </c>
      <c r="H35" s="57">
        <v>0</v>
      </c>
      <c r="I35" s="56">
        <v>0</v>
      </c>
      <c r="J35" s="57">
        <v>-3.6</v>
      </c>
      <c r="K35" s="57">
        <v>490.16</v>
      </c>
      <c r="L35" s="59">
        <v>0</v>
      </c>
    </row>
    <row r="36" spans="1:12" ht="12.75">
      <c r="A36" s="12">
        <v>10</v>
      </c>
      <c r="B36" s="29" t="s">
        <v>64</v>
      </c>
      <c r="C36" s="56">
        <v>0</v>
      </c>
      <c r="D36" s="56">
        <v>0</v>
      </c>
      <c r="E36" s="57">
        <v>41.5</v>
      </c>
      <c r="F36" s="56">
        <v>0.16</v>
      </c>
      <c r="G36" s="58">
        <v>0</v>
      </c>
      <c r="H36" s="57">
        <v>0</v>
      </c>
      <c r="I36" s="56">
        <v>0</v>
      </c>
      <c r="J36" s="57">
        <v>0.9</v>
      </c>
      <c r="K36" s="57">
        <v>400</v>
      </c>
      <c r="L36" s="59" t="s">
        <v>604</v>
      </c>
    </row>
    <row r="37" spans="1:12" ht="12.75">
      <c r="A37" s="12">
        <v>10</v>
      </c>
      <c r="B37" s="29" t="s">
        <v>66</v>
      </c>
      <c r="C37" s="56">
        <v>0</v>
      </c>
      <c r="D37" s="56">
        <v>0</v>
      </c>
      <c r="E37" s="57">
        <v>110</v>
      </c>
      <c r="F37" s="56">
        <v>0</v>
      </c>
      <c r="G37" s="58">
        <v>0</v>
      </c>
      <c r="H37" s="57">
        <v>0</v>
      </c>
      <c r="I37" s="56">
        <v>0</v>
      </c>
      <c r="J37" s="57">
        <v>0.5</v>
      </c>
      <c r="K37" s="57">
        <v>2000</v>
      </c>
      <c r="L37" s="59" t="s">
        <v>604</v>
      </c>
    </row>
    <row r="38" spans="1:12" ht="12.75">
      <c r="A38" s="12">
        <v>11</v>
      </c>
      <c r="B38" s="29" t="s">
        <v>67</v>
      </c>
      <c r="C38" s="56">
        <v>0</v>
      </c>
      <c r="D38" s="56">
        <v>0</v>
      </c>
      <c r="E38" s="57">
        <v>28.8</v>
      </c>
      <c r="F38" s="56">
        <v>0</v>
      </c>
      <c r="G38" s="58">
        <v>0</v>
      </c>
      <c r="H38" s="57">
        <v>0</v>
      </c>
      <c r="I38" s="56">
        <v>0</v>
      </c>
      <c r="J38" s="57">
        <v>0</v>
      </c>
      <c r="K38" s="57">
        <v>928.05</v>
      </c>
      <c r="L38" s="59">
        <v>0</v>
      </c>
    </row>
    <row r="39" spans="1:12" ht="12.75">
      <c r="A39" s="12">
        <v>11</v>
      </c>
      <c r="B39" s="29" t="s">
        <v>68</v>
      </c>
      <c r="C39" s="56">
        <v>5</v>
      </c>
      <c r="D39" s="56">
        <v>0</v>
      </c>
      <c r="E39" s="57">
        <v>43.22</v>
      </c>
      <c r="F39" s="56">
        <v>0</v>
      </c>
      <c r="G39" s="58">
        <v>0</v>
      </c>
      <c r="H39" s="57">
        <v>0</v>
      </c>
      <c r="I39" s="56">
        <v>0</v>
      </c>
      <c r="J39" s="57">
        <v>7.9</v>
      </c>
      <c r="K39" s="57">
        <v>1488.84</v>
      </c>
      <c r="L39" s="59">
        <v>0</v>
      </c>
    </row>
    <row r="40" spans="1:12" ht="12.75">
      <c r="A40" s="12">
        <v>12</v>
      </c>
      <c r="B40" s="29" t="s">
        <v>70</v>
      </c>
      <c r="C40" s="56">
        <v>0</v>
      </c>
      <c r="D40" s="56">
        <v>0</v>
      </c>
      <c r="E40" s="57">
        <v>17</v>
      </c>
      <c r="F40" s="56">
        <v>0</v>
      </c>
      <c r="G40" s="58">
        <v>0</v>
      </c>
      <c r="H40" s="57">
        <v>4</v>
      </c>
      <c r="I40" s="56">
        <v>13</v>
      </c>
      <c r="J40" s="57">
        <v>0.5</v>
      </c>
      <c r="K40" s="57">
        <v>1638</v>
      </c>
      <c r="L40" s="59">
        <v>0</v>
      </c>
    </row>
    <row r="41" spans="1:12" ht="12.75">
      <c r="A41" s="12">
        <v>12</v>
      </c>
      <c r="B41" s="29" t="s">
        <v>71</v>
      </c>
      <c r="C41" s="56">
        <v>0</v>
      </c>
      <c r="D41" s="56">
        <v>0</v>
      </c>
      <c r="E41" s="57">
        <v>-20.87</v>
      </c>
      <c r="F41" s="56">
        <v>0</v>
      </c>
      <c r="G41" s="58">
        <v>0</v>
      </c>
      <c r="H41" s="57">
        <v>0</v>
      </c>
      <c r="I41" s="56">
        <v>0</v>
      </c>
      <c r="J41" s="57">
        <v>0.8</v>
      </c>
      <c r="K41" s="57">
        <v>445</v>
      </c>
      <c r="L41" s="59">
        <v>0</v>
      </c>
    </row>
    <row r="42" spans="1:12" ht="12.75">
      <c r="A42" s="12">
        <v>13</v>
      </c>
      <c r="B42" s="29" t="s">
        <v>72</v>
      </c>
      <c r="C42" s="56">
        <v>0</v>
      </c>
      <c r="D42" s="56">
        <v>15</v>
      </c>
      <c r="E42" s="57">
        <v>1.63</v>
      </c>
      <c r="F42" s="56">
        <v>0</v>
      </c>
      <c r="G42" s="58">
        <v>0</v>
      </c>
      <c r="H42" s="57">
        <v>3</v>
      </c>
      <c r="I42" s="56">
        <v>0</v>
      </c>
      <c r="J42" s="57">
        <v>0.5</v>
      </c>
      <c r="K42" s="57">
        <v>1194.28</v>
      </c>
      <c r="L42" s="59">
        <v>0</v>
      </c>
    </row>
    <row r="43" spans="1:12" ht="12.75">
      <c r="A43" s="12">
        <v>13</v>
      </c>
      <c r="B43" s="29" t="s">
        <v>73</v>
      </c>
      <c r="C43" s="56">
        <v>2</v>
      </c>
      <c r="D43" s="56">
        <v>0</v>
      </c>
      <c r="E43" s="57">
        <v>20</v>
      </c>
      <c r="F43" s="56">
        <v>0</v>
      </c>
      <c r="G43" s="58">
        <v>0</v>
      </c>
      <c r="H43" s="57">
        <v>11</v>
      </c>
      <c r="I43" s="56">
        <v>128</v>
      </c>
      <c r="J43" s="57">
        <v>7</v>
      </c>
      <c r="K43" s="57">
        <v>3084</v>
      </c>
      <c r="L43" s="59">
        <v>0</v>
      </c>
    </row>
    <row r="44" spans="1:12" ht="12.75">
      <c r="A44" s="12">
        <v>13</v>
      </c>
      <c r="B44" s="29" t="s">
        <v>75</v>
      </c>
      <c r="C44" s="56">
        <v>1</v>
      </c>
      <c r="D44" s="56">
        <v>10</v>
      </c>
      <c r="E44" s="57">
        <v>21.7</v>
      </c>
      <c r="F44" s="56">
        <v>0</v>
      </c>
      <c r="G44" s="58">
        <v>0</v>
      </c>
      <c r="H44" s="57">
        <v>0.75</v>
      </c>
      <c r="I44" s="56">
        <v>13</v>
      </c>
      <c r="J44" s="57">
        <v>0.7</v>
      </c>
      <c r="K44" s="57">
        <v>569.85</v>
      </c>
      <c r="L44" s="59">
        <v>0</v>
      </c>
    </row>
    <row r="45" spans="1:12" ht="12.75">
      <c r="A45" s="12">
        <v>13</v>
      </c>
      <c r="B45" s="29" t="s">
        <v>77</v>
      </c>
      <c r="C45" s="56">
        <v>6</v>
      </c>
      <c r="D45" s="56">
        <v>8</v>
      </c>
      <c r="E45" s="57">
        <v>91.6</v>
      </c>
      <c r="F45" s="56">
        <v>0</v>
      </c>
      <c r="G45" s="58">
        <v>0</v>
      </c>
      <c r="H45" s="57">
        <v>0</v>
      </c>
      <c r="I45" s="56">
        <v>0</v>
      </c>
      <c r="J45" s="57">
        <v>0</v>
      </c>
      <c r="K45" s="57">
        <v>641.6</v>
      </c>
      <c r="L45" s="59" t="s">
        <v>604</v>
      </c>
    </row>
    <row r="46" spans="1:12" ht="12.75">
      <c r="A46" s="12">
        <v>13</v>
      </c>
      <c r="B46" s="29" t="s">
        <v>79</v>
      </c>
      <c r="C46" s="56">
        <v>2</v>
      </c>
      <c r="D46" s="56">
        <v>3</v>
      </c>
      <c r="E46" s="57">
        <v>0</v>
      </c>
      <c r="F46" s="56">
        <v>0</v>
      </c>
      <c r="G46" s="58">
        <v>0</v>
      </c>
      <c r="H46" s="57">
        <v>0</v>
      </c>
      <c r="I46" s="56">
        <v>0</v>
      </c>
      <c r="J46" s="57">
        <v>0</v>
      </c>
      <c r="K46" s="57">
        <v>1826.4</v>
      </c>
      <c r="L46" s="59">
        <v>0</v>
      </c>
    </row>
    <row r="47" spans="1:12" ht="12.75">
      <c r="A47" s="12">
        <v>13</v>
      </c>
      <c r="B47" s="29" t="s">
        <v>80</v>
      </c>
      <c r="C47" s="56">
        <v>4</v>
      </c>
      <c r="D47" s="56">
        <v>1</v>
      </c>
      <c r="E47" s="57">
        <v>3</v>
      </c>
      <c r="F47" s="56">
        <v>0</v>
      </c>
      <c r="G47" s="58">
        <v>0</v>
      </c>
      <c r="H47" s="57">
        <v>0</v>
      </c>
      <c r="I47" s="56">
        <v>0</v>
      </c>
      <c r="J47" s="57">
        <v>0</v>
      </c>
      <c r="K47" s="57">
        <v>240</v>
      </c>
      <c r="L47" s="59">
        <v>0</v>
      </c>
    </row>
    <row r="48" spans="1:12" ht="12.75">
      <c r="A48" s="12">
        <v>13</v>
      </c>
      <c r="B48" s="29" t="s">
        <v>82</v>
      </c>
      <c r="C48" s="56">
        <v>0</v>
      </c>
      <c r="D48" s="56">
        <v>0</v>
      </c>
      <c r="E48" s="57">
        <v>0</v>
      </c>
      <c r="F48" s="56">
        <v>0</v>
      </c>
      <c r="G48" s="58">
        <v>0</v>
      </c>
      <c r="H48" s="57">
        <v>0</v>
      </c>
      <c r="I48" s="56">
        <v>2</v>
      </c>
      <c r="J48" s="57">
        <v>0</v>
      </c>
      <c r="K48" s="57">
        <v>1134.7</v>
      </c>
      <c r="L48" s="59">
        <v>0</v>
      </c>
    </row>
    <row r="49" spans="1:12" ht="12.75">
      <c r="A49" s="12">
        <v>13</v>
      </c>
      <c r="B49" s="29" t="s">
        <v>83</v>
      </c>
      <c r="C49" s="56">
        <v>3</v>
      </c>
      <c r="D49" s="56">
        <v>0</v>
      </c>
      <c r="E49" s="57">
        <v>405.4</v>
      </c>
      <c r="F49" s="56">
        <v>0</v>
      </c>
      <c r="G49" s="58">
        <v>33</v>
      </c>
      <c r="H49" s="57">
        <v>12.7</v>
      </c>
      <c r="I49" s="56">
        <v>6361</v>
      </c>
      <c r="J49" s="57">
        <v>24.75</v>
      </c>
      <c r="K49" s="57">
        <v>14800.32</v>
      </c>
      <c r="L49" s="59" t="s">
        <v>604</v>
      </c>
    </row>
    <row r="50" spans="1:12" ht="12.75">
      <c r="A50" s="12">
        <v>13</v>
      </c>
      <c r="B50" s="29" t="s">
        <v>84</v>
      </c>
      <c r="C50" s="56">
        <v>0</v>
      </c>
      <c r="D50" s="56">
        <v>0</v>
      </c>
      <c r="E50" s="57">
        <v>0</v>
      </c>
      <c r="F50" s="56">
        <v>0</v>
      </c>
      <c r="G50" s="58">
        <v>0</v>
      </c>
      <c r="H50" s="57">
        <v>0</v>
      </c>
      <c r="I50" s="56">
        <v>0</v>
      </c>
      <c r="J50" s="57">
        <v>0</v>
      </c>
      <c r="K50" s="57">
        <v>111.63</v>
      </c>
      <c r="L50" s="59">
        <v>0</v>
      </c>
    </row>
    <row r="51" spans="1:12" ht="12.75">
      <c r="A51" s="12">
        <v>13</v>
      </c>
      <c r="B51" s="29" t="s">
        <v>85</v>
      </c>
      <c r="C51" s="56">
        <v>1</v>
      </c>
      <c r="D51" s="56">
        <v>1</v>
      </c>
      <c r="E51" s="60" t="s">
        <v>15</v>
      </c>
      <c r="F51" s="60" t="s">
        <v>15</v>
      </c>
      <c r="G51" s="60" t="s">
        <v>15</v>
      </c>
      <c r="H51" s="60" t="s">
        <v>15</v>
      </c>
      <c r="I51" s="60" t="s">
        <v>15</v>
      </c>
      <c r="J51" s="60" t="s">
        <v>15</v>
      </c>
      <c r="K51" s="57">
        <v>203</v>
      </c>
      <c r="L51" s="59">
        <v>0</v>
      </c>
    </row>
    <row r="52" spans="1:12" ht="12.75">
      <c r="A52" s="12">
        <v>13</v>
      </c>
      <c r="B52" s="29" t="s">
        <v>87</v>
      </c>
      <c r="C52" s="56">
        <v>0</v>
      </c>
      <c r="D52" s="56">
        <v>0</v>
      </c>
      <c r="E52" s="56">
        <v>5</v>
      </c>
      <c r="F52" s="56">
        <v>11.3</v>
      </c>
      <c r="G52" s="58">
        <v>0</v>
      </c>
      <c r="H52" s="57">
        <v>0</v>
      </c>
      <c r="I52" s="56">
        <v>0</v>
      </c>
      <c r="J52" s="57">
        <v>0</v>
      </c>
      <c r="K52" s="57">
        <v>406.5</v>
      </c>
      <c r="L52" s="59">
        <v>0</v>
      </c>
    </row>
    <row r="53" spans="1:12" ht="12.75">
      <c r="A53" s="12">
        <v>13</v>
      </c>
      <c r="B53" s="29" t="s">
        <v>87</v>
      </c>
      <c r="C53" s="56">
        <v>0</v>
      </c>
      <c r="D53" s="56">
        <v>0</v>
      </c>
      <c r="E53" s="57">
        <v>0</v>
      </c>
      <c r="F53" s="56">
        <v>0</v>
      </c>
      <c r="G53" s="58">
        <v>0</v>
      </c>
      <c r="H53" s="57">
        <v>0</v>
      </c>
      <c r="I53" s="56">
        <v>0</v>
      </c>
      <c r="J53" s="57">
        <v>0</v>
      </c>
      <c r="K53" s="57">
        <v>148</v>
      </c>
      <c r="L53" s="59">
        <v>0</v>
      </c>
    </row>
    <row r="54" spans="1:12" ht="12.75">
      <c r="A54" s="12">
        <v>13</v>
      </c>
      <c r="B54" s="29" t="s">
        <v>90</v>
      </c>
      <c r="C54" s="56">
        <v>0</v>
      </c>
      <c r="D54" s="56">
        <v>0</v>
      </c>
      <c r="E54" s="57">
        <v>101.9</v>
      </c>
      <c r="F54" s="56">
        <v>0</v>
      </c>
      <c r="G54" s="58">
        <v>0</v>
      </c>
      <c r="H54" s="57">
        <v>0</v>
      </c>
      <c r="I54" s="56">
        <v>0</v>
      </c>
      <c r="J54" s="57">
        <v>0</v>
      </c>
      <c r="K54" s="57">
        <v>1893</v>
      </c>
      <c r="L54" s="59">
        <v>0</v>
      </c>
    </row>
    <row r="55" spans="1:12" ht="12.75">
      <c r="A55" s="12">
        <v>13</v>
      </c>
      <c r="B55" s="29" t="s">
        <v>91</v>
      </c>
      <c r="C55" s="56">
        <v>15</v>
      </c>
      <c r="D55" s="56">
        <v>8</v>
      </c>
      <c r="E55" s="57">
        <v>223</v>
      </c>
      <c r="F55" s="56">
        <v>0</v>
      </c>
      <c r="G55" s="58">
        <v>0</v>
      </c>
      <c r="H55" s="57">
        <v>0</v>
      </c>
      <c r="I55" s="56">
        <v>0</v>
      </c>
      <c r="J55" s="57">
        <v>3</v>
      </c>
      <c r="K55" s="57">
        <v>2552</v>
      </c>
      <c r="L55" s="59">
        <v>0</v>
      </c>
    </row>
    <row r="56" spans="1:12" ht="12.75">
      <c r="A56" s="12">
        <v>14</v>
      </c>
      <c r="B56" s="29" t="s">
        <v>92</v>
      </c>
      <c r="C56" s="56">
        <v>2</v>
      </c>
      <c r="D56" s="56">
        <v>1</v>
      </c>
      <c r="E56" s="57">
        <v>8.4</v>
      </c>
      <c r="F56" s="56">
        <v>3</v>
      </c>
      <c r="G56" s="58">
        <v>0</v>
      </c>
      <c r="H56" s="57">
        <v>0</v>
      </c>
      <c r="I56" s="56">
        <v>0</v>
      </c>
      <c r="J56" s="57">
        <v>0</v>
      </c>
      <c r="K56" s="57">
        <v>503.27</v>
      </c>
      <c r="L56" s="59">
        <v>0</v>
      </c>
    </row>
    <row r="57" spans="1:12" ht="12.75">
      <c r="A57" s="12">
        <v>14</v>
      </c>
      <c r="B57" s="29" t="s">
        <v>93</v>
      </c>
      <c r="C57" s="56">
        <v>1</v>
      </c>
      <c r="D57" s="56">
        <v>0</v>
      </c>
      <c r="E57" s="57">
        <v>24.5</v>
      </c>
      <c r="F57" s="56">
        <v>0</v>
      </c>
      <c r="G57" s="58">
        <v>0</v>
      </c>
      <c r="H57" s="57">
        <v>0</v>
      </c>
      <c r="I57" s="56">
        <v>0</v>
      </c>
      <c r="J57" s="57">
        <v>0</v>
      </c>
      <c r="K57" s="57">
        <v>642.5</v>
      </c>
      <c r="L57" s="59" t="s">
        <v>604</v>
      </c>
    </row>
    <row r="58" spans="1:12" ht="12.75">
      <c r="A58" s="12">
        <v>14</v>
      </c>
      <c r="B58" s="29" t="s">
        <v>93</v>
      </c>
      <c r="C58" s="56">
        <v>0</v>
      </c>
      <c r="D58" s="56">
        <v>0</v>
      </c>
      <c r="E58" s="57">
        <v>74</v>
      </c>
      <c r="F58" s="56">
        <v>0</v>
      </c>
      <c r="G58" s="58">
        <v>0</v>
      </c>
      <c r="H58" s="57">
        <v>0</v>
      </c>
      <c r="I58" s="56">
        <v>0</v>
      </c>
      <c r="J58" s="57">
        <v>0</v>
      </c>
      <c r="K58" s="62" t="s">
        <v>15</v>
      </c>
      <c r="L58" s="59">
        <v>0</v>
      </c>
    </row>
    <row r="59" spans="1:12" ht="12.75">
      <c r="A59" s="12">
        <v>14</v>
      </c>
      <c r="B59" s="29" t="s">
        <v>95</v>
      </c>
      <c r="C59" s="56">
        <v>0</v>
      </c>
      <c r="D59" s="56">
        <v>0</v>
      </c>
      <c r="E59" s="57">
        <v>8.93</v>
      </c>
      <c r="F59" s="56">
        <v>0</v>
      </c>
      <c r="G59" s="58">
        <v>0</v>
      </c>
      <c r="H59" s="57">
        <v>0</v>
      </c>
      <c r="I59" s="56">
        <v>0</v>
      </c>
      <c r="J59" s="57">
        <v>0.5</v>
      </c>
      <c r="K59" s="57">
        <v>552.43</v>
      </c>
      <c r="L59" s="59">
        <v>0</v>
      </c>
    </row>
    <row r="60" spans="1:12" ht="12.75">
      <c r="A60" s="12">
        <v>14</v>
      </c>
      <c r="B60" s="29" t="s">
        <v>97</v>
      </c>
      <c r="C60" s="56">
        <v>0</v>
      </c>
      <c r="D60" s="56">
        <v>0</v>
      </c>
      <c r="E60" s="57">
        <v>6.5</v>
      </c>
      <c r="F60" s="56">
        <v>0</v>
      </c>
      <c r="G60" s="58">
        <v>0</v>
      </c>
      <c r="H60" s="57">
        <v>0</v>
      </c>
      <c r="I60" s="56">
        <v>0</v>
      </c>
      <c r="J60" s="57">
        <v>0</v>
      </c>
      <c r="K60" s="57">
        <v>1020.3</v>
      </c>
      <c r="L60" s="59">
        <v>0</v>
      </c>
    </row>
    <row r="61" spans="1:12" ht="12.75">
      <c r="A61" s="12">
        <v>14</v>
      </c>
      <c r="B61" s="29" t="s">
        <v>98</v>
      </c>
      <c r="C61" s="56">
        <v>0</v>
      </c>
      <c r="D61" s="56">
        <v>0</v>
      </c>
      <c r="E61" s="57">
        <v>15.18</v>
      </c>
      <c r="F61" s="56">
        <v>0</v>
      </c>
      <c r="G61" s="58">
        <v>0</v>
      </c>
      <c r="H61" s="57">
        <v>0</v>
      </c>
      <c r="I61" s="56">
        <v>0</v>
      </c>
      <c r="J61" s="57">
        <v>0</v>
      </c>
      <c r="K61" s="57">
        <v>1709.18</v>
      </c>
      <c r="L61" s="59">
        <v>0</v>
      </c>
    </row>
    <row r="62" spans="1:12" ht="12.75">
      <c r="A62" s="12">
        <v>15</v>
      </c>
      <c r="B62" s="29" t="s">
        <v>99</v>
      </c>
      <c r="C62" s="56">
        <v>0</v>
      </c>
      <c r="D62" s="56">
        <v>0</v>
      </c>
      <c r="E62" s="57">
        <v>-63.5</v>
      </c>
      <c r="F62" s="56">
        <v>0</v>
      </c>
      <c r="G62" s="58">
        <v>0</v>
      </c>
      <c r="H62" s="57">
        <v>0</v>
      </c>
      <c r="I62" s="56">
        <v>0</v>
      </c>
      <c r="J62" s="57">
        <v>0.5</v>
      </c>
      <c r="K62" s="57">
        <v>699</v>
      </c>
      <c r="L62" s="59">
        <v>0</v>
      </c>
    </row>
    <row r="63" spans="1:12" ht="12.75">
      <c r="A63" s="12">
        <v>15</v>
      </c>
      <c r="B63" s="29" t="s">
        <v>101</v>
      </c>
      <c r="C63" s="56">
        <v>0</v>
      </c>
      <c r="D63" s="56">
        <v>0</v>
      </c>
      <c r="E63" s="57">
        <v>6.5</v>
      </c>
      <c r="F63" s="56">
        <v>0</v>
      </c>
      <c r="G63" s="58">
        <v>0</v>
      </c>
      <c r="H63" s="57">
        <v>0</v>
      </c>
      <c r="I63" s="56">
        <v>0</v>
      </c>
      <c r="J63" s="57">
        <v>2</v>
      </c>
      <c r="K63" s="57">
        <v>909</v>
      </c>
      <c r="L63" s="59">
        <v>0</v>
      </c>
    </row>
    <row r="64" spans="1:12" ht="12.75">
      <c r="A64" s="12">
        <v>16</v>
      </c>
      <c r="B64" s="29" t="s">
        <v>102</v>
      </c>
      <c r="C64" s="63">
        <v>2</v>
      </c>
      <c r="D64" s="56">
        <v>2</v>
      </c>
      <c r="E64" s="57">
        <v>27.46</v>
      </c>
      <c r="F64" s="56">
        <v>0</v>
      </c>
      <c r="G64" s="58">
        <v>0</v>
      </c>
      <c r="H64" s="57">
        <v>0.01</v>
      </c>
      <c r="I64" s="56">
        <v>2</v>
      </c>
      <c r="J64" s="57">
        <v>0.3</v>
      </c>
      <c r="K64" s="57">
        <v>1700</v>
      </c>
      <c r="L64" s="59">
        <v>0</v>
      </c>
    </row>
    <row r="65" spans="1:12" ht="12.75">
      <c r="A65" s="12">
        <v>16</v>
      </c>
      <c r="B65" s="29" t="s">
        <v>104</v>
      </c>
      <c r="C65" s="56">
        <v>2</v>
      </c>
      <c r="D65" s="56">
        <v>0</v>
      </c>
      <c r="E65" s="57">
        <v>24.22</v>
      </c>
      <c r="F65" s="56">
        <v>2.5</v>
      </c>
      <c r="G65" s="58">
        <v>0</v>
      </c>
      <c r="H65" s="57">
        <v>2.2</v>
      </c>
      <c r="I65" s="56">
        <v>282</v>
      </c>
      <c r="J65" s="57">
        <v>1.23</v>
      </c>
      <c r="K65" s="57">
        <v>2296.12</v>
      </c>
      <c r="L65" s="59" t="s">
        <v>604</v>
      </c>
    </row>
    <row r="66" spans="1:12" ht="12.75">
      <c r="A66" s="12">
        <v>17</v>
      </c>
      <c r="B66" s="29" t="s">
        <v>105</v>
      </c>
      <c r="C66" s="56">
        <v>0</v>
      </c>
      <c r="D66" s="56">
        <v>0</v>
      </c>
      <c r="E66" s="57">
        <v>-9.99</v>
      </c>
      <c r="F66" s="56">
        <v>0</v>
      </c>
      <c r="G66" s="58">
        <v>0</v>
      </c>
      <c r="H66" s="57">
        <v>2.52</v>
      </c>
      <c r="I66" s="56">
        <v>214</v>
      </c>
      <c r="J66" s="57">
        <v>0.5</v>
      </c>
      <c r="K66" s="57">
        <v>1088.11</v>
      </c>
      <c r="L66" s="59" t="s">
        <v>604</v>
      </c>
    </row>
    <row r="67" spans="1:12" ht="12.75">
      <c r="A67" s="12">
        <v>17</v>
      </c>
      <c r="B67" s="29" t="s">
        <v>106</v>
      </c>
      <c r="C67" s="56">
        <v>0</v>
      </c>
      <c r="D67" s="56">
        <v>0</v>
      </c>
      <c r="E67" s="57">
        <v>37.95</v>
      </c>
      <c r="F67" s="56">
        <v>0</v>
      </c>
      <c r="G67" s="58">
        <v>0</v>
      </c>
      <c r="H67" s="57">
        <v>4.45</v>
      </c>
      <c r="I67" s="56">
        <v>0</v>
      </c>
      <c r="J67" s="57">
        <v>0</v>
      </c>
      <c r="K67" s="57">
        <v>1152.3</v>
      </c>
      <c r="L67" s="59">
        <v>0</v>
      </c>
    </row>
    <row r="68" spans="1:12" ht="12.75">
      <c r="A68" s="12" t="s">
        <v>108</v>
      </c>
      <c r="B68" s="29" t="s">
        <v>109</v>
      </c>
      <c r="C68" s="56">
        <v>0</v>
      </c>
      <c r="D68" s="56">
        <v>0</v>
      </c>
      <c r="E68" s="57">
        <v>12.7</v>
      </c>
      <c r="F68" s="56">
        <v>0</v>
      </c>
      <c r="G68" s="58">
        <v>0</v>
      </c>
      <c r="H68" s="57">
        <v>0</v>
      </c>
      <c r="I68" s="56">
        <v>0</v>
      </c>
      <c r="J68" s="57">
        <v>0</v>
      </c>
      <c r="K68" s="57">
        <v>714.73</v>
      </c>
      <c r="L68" s="59">
        <v>0</v>
      </c>
    </row>
    <row r="69" spans="1:12" ht="12.75">
      <c r="A69" s="12">
        <v>21</v>
      </c>
      <c r="B69" s="29" t="s">
        <v>110</v>
      </c>
      <c r="C69" s="56">
        <v>2</v>
      </c>
      <c r="D69" s="56">
        <v>1</v>
      </c>
      <c r="E69" s="57">
        <v>150.08</v>
      </c>
      <c r="F69" s="56">
        <v>0</v>
      </c>
      <c r="G69" s="64">
        <v>2199</v>
      </c>
      <c r="H69" s="57">
        <v>0</v>
      </c>
      <c r="I69" s="56">
        <v>85</v>
      </c>
      <c r="J69" s="57">
        <v>1.95</v>
      </c>
      <c r="K69" s="57">
        <v>8780.5</v>
      </c>
      <c r="L69" s="59">
        <v>0</v>
      </c>
    </row>
    <row r="70" spans="1:12" ht="12.75">
      <c r="A70" s="12">
        <v>24</v>
      </c>
      <c r="B70" s="29" t="s">
        <v>112</v>
      </c>
      <c r="C70" s="56">
        <v>22</v>
      </c>
      <c r="D70" s="56">
        <v>0</v>
      </c>
      <c r="E70" s="57">
        <v>55</v>
      </c>
      <c r="F70" s="56">
        <v>0</v>
      </c>
      <c r="G70" s="58">
        <v>0</v>
      </c>
      <c r="H70" s="57">
        <v>0</v>
      </c>
      <c r="I70" s="56">
        <v>0</v>
      </c>
      <c r="J70" s="57">
        <v>0</v>
      </c>
      <c r="K70" s="57">
        <v>1079</v>
      </c>
      <c r="L70" s="59">
        <v>0</v>
      </c>
    </row>
    <row r="71" spans="1:12" ht="12.75">
      <c r="A71" s="12">
        <v>25</v>
      </c>
      <c r="B71" s="29" t="s">
        <v>113</v>
      </c>
      <c r="C71" s="56">
        <v>1</v>
      </c>
      <c r="D71" s="56">
        <v>0</v>
      </c>
      <c r="E71" s="57">
        <v>211.6</v>
      </c>
      <c r="F71" s="56">
        <v>0</v>
      </c>
      <c r="G71" s="58">
        <v>0</v>
      </c>
      <c r="H71" s="57">
        <v>1.07</v>
      </c>
      <c r="I71" s="56">
        <v>0</v>
      </c>
      <c r="J71" s="57" t="s">
        <v>27</v>
      </c>
      <c r="K71" s="57">
        <v>5195.2</v>
      </c>
      <c r="L71" s="59" t="s">
        <v>13</v>
      </c>
    </row>
    <row r="72" spans="1:12" ht="12.75">
      <c r="A72" s="12">
        <v>25</v>
      </c>
      <c r="B72" s="29" t="s">
        <v>115</v>
      </c>
      <c r="C72" s="56">
        <v>9</v>
      </c>
      <c r="D72" s="56">
        <v>3</v>
      </c>
      <c r="E72" s="57">
        <v>43</v>
      </c>
      <c r="F72" s="56">
        <v>0</v>
      </c>
      <c r="G72" s="58">
        <v>0</v>
      </c>
      <c r="H72" s="57">
        <v>0</v>
      </c>
      <c r="I72" s="56">
        <v>0</v>
      </c>
      <c r="J72" s="57">
        <v>0.5</v>
      </c>
      <c r="K72" s="57">
        <v>2065</v>
      </c>
      <c r="L72" s="59" t="s">
        <v>604</v>
      </c>
    </row>
    <row r="73" spans="1:12" ht="12.75">
      <c r="A73" s="12">
        <v>25</v>
      </c>
      <c r="B73" s="29" t="s">
        <v>116</v>
      </c>
      <c r="C73" s="56">
        <v>0</v>
      </c>
      <c r="D73" s="56">
        <v>0</v>
      </c>
      <c r="E73" s="57">
        <v>15.3</v>
      </c>
      <c r="F73" s="56">
        <v>0</v>
      </c>
      <c r="G73" s="58">
        <v>5</v>
      </c>
      <c r="H73" s="57">
        <v>22</v>
      </c>
      <c r="I73" s="56">
        <v>2</v>
      </c>
      <c r="J73" s="57">
        <v>2</v>
      </c>
      <c r="K73" s="57">
        <v>1801.3</v>
      </c>
      <c r="L73" s="59" t="s">
        <v>13</v>
      </c>
    </row>
    <row r="74" spans="1:12" ht="12.75">
      <c r="A74" s="12">
        <v>25</v>
      </c>
      <c r="B74" s="29" t="s">
        <v>117</v>
      </c>
      <c r="C74" s="56">
        <v>4</v>
      </c>
      <c r="D74" s="56">
        <v>6</v>
      </c>
      <c r="E74" s="57">
        <v>61.1</v>
      </c>
      <c r="F74" s="56">
        <v>0</v>
      </c>
      <c r="G74" s="58">
        <v>0</v>
      </c>
      <c r="H74" s="57">
        <v>0</v>
      </c>
      <c r="I74" s="56">
        <v>0</v>
      </c>
      <c r="J74" s="57">
        <v>0.5</v>
      </c>
      <c r="K74" s="57">
        <v>1194</v>
      </c>
      <c r="L74" s="59">
        <v>0</v>
      </c>
    </row>
    <row r="75" spans="1:12" ht="12.75">
      <c r="A75" s="12">
        <v>26</v>
      </c>
      <c r="B75" s="29" t="s">
        <v>119</v>
      </c>
      <c r="C75" s="56">
        <v>0</v>
      </c>
      <c r="D75" s="56">
        <v>2</v>
      </c>
      <c r="E75" s="57">
        <v>12.25</v>
      </c>
      <c r="F75" s="56">
        <v>0</v>
      </c>
      <c r="G75" s="58">
        <v>0</v>
      </c>
      <c r="H75" s="57">
        <v>0</v>
      </c>
      <c r="I75" s="56">
        <v>0</v>
      </c>
      <c r="J75" s="57">
        <v>0</v>
      </c>
      <c r="K75" s="57">
        <v>475</v>
      </c>
      <c r="L75" s="59" t="s">
        <v>604</v>
      </c>
    </row>
    <row r="76" spans="1:12" ht="12.75">
      <c r="A76" s="12">
        <v>26</v>
      </c>
      <c r="B76" s="29" t="s">
        <v>120</v>
      </c>
      <c r="C76" s="56">
        <v>0</v>
      </c>
      <c r="D76" s="56">
        <v>0</v>
      </c>
      <c r="E76" s="57">
        <v>0</v>
      </c>
      <c r="F76" s="56">
        <v>0</v>
      </c>
      <c r="G76" s="58">
        <v>0</v>
      </c>
      <c r="H76" s="57">
        <v>0.1</v>
      </c>
      <c r="I76" s="56">
        <v>59</v>
      </c>
      <c r="J76" s="57">
        <v>0.05</v>
      </c>
      <c r="K76" s="57">
        <v>151</v>
      </c>
      <c r="L76" s="59">
        <v>0</v>
      </c>
    </row>
    <row r="77" spans="1:12" ht="12.75">
      <c r="A77" s="12">
        <v>26</v>
      </c>
      <c r="B77" s="29" t="s">
        <v>121</v>
      </c>
      <c r="C77" s="56">
        <v>0</v>
      </c>
      <c r="D77" s="56">
        <v>1</v>
      </c>
      <c r="E77" s="57">
        <v>20.75</v>
      </c>
      <c r="F77" s="56">
        <v>0</v>
      </c>
      <c r="G77" s="58">
        <v>0</v>
      </c>
      <c r="H77" s="57">
        <v>0</v>
      </c>
      <c r="I77" s="56">
        <v>0</v>
      </c>
      <c r="J77" s="57">
        <v>0</v>
      </c>
      <c r="K77" s="57">
        <v>501.75</v>
      </c>
      <c r="L77" s="59">
        <v>0</v>
      </c>
    </row>
    <row r="78" spans="1:12" ht="12.75">
      <c r="A78" s="12">
        <v>26</v>
      </c>
      <c r="B78" s="29" t="s">
        <v>122</v>
      </c>
      <c r="C78" s="56">
        <v>0</v>
      </c>
      <c r="D78" s="56">
        <v>0</v>
      </c>
      <c r="E78" s="57">
        <v>8.18</v>
      </c>
      <c r="F78" s="56">
        <v>61</v>
      </c>
      <c r="G78" s="58">
        <v>20</v>
      </c>
      <c r="H78" s="57">
        <v>2</v>
      </c>
      <c r="I78" s="56">
        <v>20</v>
      </c>
      <c r="J78" s="57">
        <v>0</v>
      </c>
      <c r="K78" s="57">
        <v>213.38</v>
      </c>
      <c r="L78" s="59">
        <v>0</v>
      </c>
    </row>
    <row r="79" spans="1:12" ht="12.75">
      <c r="A79" s="12">
        <v>26</v>
      </c>
      <c r="B79" s="29" t="s">
        <v>123</v>
      </c>
      <c r="C79" s="56">
        <v>1</v>
      </c>
      <c r="D79" s="56">
        <v>7</v>
      </c>
      <c r="E79" s="57">
        <v>116.1</v>
      </c>
      <c r="F79" s="56">
        <v>0.89</v>
      </c>
      <c r="G79" s="58">
        <v>0</v>
      </c>
      <c r="H79" s="57">
        <v>36.9</v>
      </c>
      <c r="I79" s="56">
        <v>58</v>
      </c>
      <c r="J79" s="57">
        <v>3.05</v>
      </c>
      <c r="K79" s="57">
        <v>3081.27</v>
      </c>
      <c r="L79" s="59" t="s">
        <v>604</v>
      </c>
    </row>
    <row r="80" spans="1:12" ht="12.75">
      <c r="A80" s="12">
        <v>26</v>
      </c>
      <c r="B80" s="29" t="s">
        <v>124</v>
      </c>
      <c r="C80" s="56">
        <v>2</v>
      </c>
      <c r="D80" s="56">
        <v>13</v>
      </c>
      <c r="E80" s="57">
        <v>6.68</v>
      </c>
      <c r="F80" s="56">
        <v>0</v>
      </c>
      <c r="G80" s="58">
        <v>0</v>
      </c>
      <c r="H80" s="57">
        <v>5.28</v>
      </c>
      <c r="I80" s="56">
        <v>0</v>
      </c>
      <c r="J80" s="57">
        <v>0.3</v>
      </c>
      <c r="K80" s="57">
        <v>327.465</v>
      </c>
      <c r="L80" s="59" t="s">
        <v>604</v>
      </c>
    </row>
    <row r="81" spans="1:12" ht="12.75">
      <c r="A81" s="12">
        <v>26</v>
      </c>
      <c r="B81" s="29" t="s">
        <v>125</v>
      </c>
      <c r="C81" s="56">
        <v>2</v>
      </c>
      <c r="D81" s="56">
        <v>1</v>
      </c>
      <c r="E81" s="57">
        <v>21.4</v>
      </c>
      <c r="F81" s="56">
        <v>0</v>
      </c>
      <c r="G81" s="58">
        <v>0</v>
      </c>
      <c r="H81" s="57">
        <v>4.59</v>
      </c>
      <c r="I81" s="56">
        <v>0</v>
      </c>
      <c r="J81" s="57">
        <v>3.1</v>
      </c>
      <c r="K81" s="57">
        <v>1475.5</v>
      </c>
      <c r="L81" s="59" t="s">
        <v>604</v>
      </c>
    </row>
    <row r="82" spans="1:12" ht="12.75">
      <c r="A82" s="12">
        <v>27</v>
      </c>
      <c r="B82" s="29" t="s">
        <v>127</v>
      </c>
      <c r="C82" s="56">
        <v>0</v>
      </c>
      <c r="D82" s="56">
        <v>0</v>
      </c>
      <c r="E82" s="57">
        <v>22.5</v>
      </c>
      <c r="F82" s="56">
        <v>0</v>
      </c>
      <c r="G82" s="58">
        <v>0</v>
      </c>
      <c r="H82" s="57">
        <v>0</v>
      </c>
      <c r="I82" s="56">
        <v>0</v>
      </c>
      <c r="J82" s="57">
        <v>0</v>
      </c>
      <c r="K82" s="57">
        <v>415.56</v>
      </c>
      <c r="L82" s="59">
        <v>0</v>
      </c>
    </row>
    <row r="83" spans="1:12" ht="12.75">
      <c r="A83" s="12">
        <v>27</v>
      </c>
      <c r="B83" s="29" t="s">
        <v>128</v>
      </c>
      <c r="C83" s="56">
        <v>0</v>
      </c>
      <c r="D83" s="56">
        <v>0</v>
      </c>
      <c r="E83" s="57">
        <v>31.14</v>
      </c>
      <c r="F83" s="56">
        <v>0</v>
      </c>
      <c r="G83" s="58">
        <v>0</v>
      </c>
      <c r="H83" s="57">
        <v>0</v>
      </c>
      <c r="I83" s="56">
        <v>0</v>
      </c>
      <c r="J83" s="57">
        <v>0</v>
      </c>
      <c r="K83" s="57">
        <v>606.7</v>
      </c>
      <c r="L83" s="59">
        <v>0</v>
      </c>
    </row>
    <row r="84" spans="1:12" ht="12.75">
      <c r="A84" s="12">
        <v>28</v>
      </c>
      <c r="B84" s="29" t="s">
        <v>129</v>
      </c>
      <c r="C84" s="56">
        <v>8</v>
      </c>
      <c r="D84" s="56">
        <v>1</v>
      </c>
      <c r="E84" s="57">
        <v>52.72</v>
      </c>
      <c r="F84" s="56">
        <v>0</v>
      </c>
      <c r="G84" s="58">
        <v>0</v>
      </c>
      <c r="H84" s="57">
        <v>2.6</v>
      </c>
      <c r="I84" s="56">
        <v>9</v>
      </c>
      <c r="J84" s="57">
        <v>1</v>
      </c>
      <c r="K84" s="57">
        <v>2425.31</v>
      </c>
      <c r="L84" s="59" t="s">
        <v>604</v>
      </c>
    </row>
    <row r="85" spans="1:12" ht="12.75">
      <c r="A85" s="12">
        <v>28</v>
      </c>
      <c r="B85" s="29" t="s">
        <v>131</v>
      </c>
      <c r="C85" s="56">
        <v>0</v>
      </c>
      <c r="D85" s="56">
        <v>1</v>
      </c>
      <c r="E85" s="57">
        <v>16.65</v>
      </c>
      <c r="F85" s="56">
        <v>0</v>
      </c>
      <c r="G85" s="58">
        <v>0</v>
      </c>
      <c r="H85" s="57">
        <v>0</v>
      </c>
      <c r="I85" s="56">
        <v>0</v>
      </c>
      <c r="J85" s="57">
        <v>0</v>
      </c>
      <c r="K85" s="57">
        <v>852.65</v>
      </c>
      <c r="L85" s="59">
        <v>0</v>
      </c>
    </row>
    <row r="86" spans="1:12" ht="12.75">
      <c r="A86" s="12">
        <v>29</v>
      </c>
      <c r="B86" s="29" t="s">
        <v>132</v>
      </c>
      <c r="C86" s="56">
        <v>0</v>
      </c>
      <c r="D86" s="56">
        <v>0</v>
      </c>
      <c r="E86" s="57">
        <v>67.1</v>
      </c>
      <c r="F86" s="56">
        <v>0</v>
      </c>
      <c r="G86" s="58">
        <v>0</v>
      </c>
      <c r="H86" s="57">
        <v>3.45</v>
      </c>
      <c r="I86" s="56">
        <v>0</v>
      </c>
      <c r="J86" s="57">
        <v>1</v>
      </c>
      <c r="K86" s="57">
        <v>5299.25</v>
      </c>
      <c r="L86" s="59" t="s">
        <v>604</v>
      </c>
    </row>
    <row r="87" spans="1:12" ht="12.75">
      <c r="A87" s="12">
        <v>29</v>
      </c>
      <c r="B87" s="29" t="s">
        <v>135</v>
      </c>
      <c r="C87" s="56">
        <v>0</v>
      </c>
      <c r="D87" s="56">
        <v>0</v>
      </c>
      <c r="E87" s="57">
        <v>66.8</v>
      </c>
      <c r="F87" s="56">
        <v>0.55</v>
      </c>
      <c r="G87" s="58">
        <v>0</v>
      </c>
      <c r="H87" s="57">
        <v>0</v>
      </c>
      <c r="I87" s="56">
        <v>0</v>
      </c>
      <c r="J87" s="57">
        <v>1.5</v>
      </c>
      <c r="K87" s="57">
        <v>1762.6</v>
      </c>
      <c r="L87" s="59" t="s">
        <v>604</v>
      </c>
    </row>
    <row r="88" spans="1:12" ht="12.75">
      <c r="A88" s="12">
        <v>29</v>
      </c>
      <c r="B88" s="29" t="s">
        <v>136</v>
      </c>
      <c r="C88" s="56">
        <v>0</v>
      </c>
      <c r="D88" s="56">
        <v>0</v>
      </c>
      <c r="E88" s="57">
        <v>1.9</v>
      </c>
      <c r="F88" s="56">
        <v>0</v>
      </c>
      <c r="G88" s="58">
        <v>0</v>
      </c>
      <c r="H88" s="57">
        <v>0</v>
      </c>
      <c r="I88" s="56">
        <v>0</v>
      </c>
      <c r="J88" s="57">
        <v>0</v>
      </c>
      <c r="K88" s="57">
        <v>497.6</v>
      </c>
      <c r="L88" s="59">
        <v>0</v>
      </c>
    </row>
    <row r="89" spans="1:12" ht="12.75">
      <c r="A89" s="12">
        <v>29</v>
      </c>
      <c r="B89" s="29" t="s">
        <v>138</v>
      </c>
      <c r="C89" s="56">
        <v>0</v>
      </c>
      <c r="D89" s="56">
        <v>1</v>
      </c>
      <c r="E89" s="57">
        <v>21.1</v>
      </c>
      <c r="F89" s="56">
        <v>0</v>
      </c>
      <c r="G89" s="58">
        <v>0</v>
      </c>
      <c r="H89" s="57">
        <v>16.4</v>
      </c>
      <c r="I89" s="56">
        <v>0</v>
      </c>
      <c r="J89" s="57">
        <v>1</v>
      </c>
      <c r="K89" s="57">
        <v>700</v>
      </c>
      <c r="L89" s="59" t="s">
        <v>604</v>
      </c>
    </row>
    <row r="90" spans="1:12" ht="12.75">
      <c r="A90" s="12">
        <v>29</v>
      </c>
      <c r="B90" s="29" t="s">
        <v>139</v>
      </c>
      <c r="C90" s="56">
        <v>1</v>
      </c>
      <c r="D90" s="56">
        <v>7</v>
      </c>
      <c r="E90" s="57">
        <v>130</v>
      </c>
      <c r="F90" s="56">
        <v>0</v>
      </c>
      <c r="G90" s="58">
        <v>0</v>
      </c>
      <c r="H90" s="57">
        <v>1.2</v>
      </c>
      <c r="I90" s="56">
        <v>81</v>
      </c>
      <c r="J90" s="57">
        <v>1.6</v>
      </c>
      <c r="K90" s="57">
        <v>2774</v>
      </c>
      <c r="L90" s="59" t="s">
        <v>604</v>
      </c>
    </row>
    <row r="91" spans="1:12" ht="12.75">
      <c r="A91" s="12">
        <v>30</v>
      </c>
      <c r="B91" s="29" t="s">
        <v>141</v>
      </c>
      <c r="C91" s="56">
        <v>0</v>
      </c>
      <c r="D91" s="56">
        <v>0</v>
      </c>
      <c r="E91" s="57">
        <v>92</v>
      </c>
      <c r="F91" s="56">
        <v>0</v>
      </c>
      <c r="G91" s="58">
        <v>0</v>
      </c>
      <c r="H91" s="57">
        <v>3</v>
      </c>
      <c r="I91" s="56">
        <v>18</v>
      </c>
      <c r="J91" s="57">
        <v>0</v>
      </c>
      <c r="K91" s="57">
        <v>1763</v>
      </c>
      <c r="L91" s="59">
        <v>0</v>
      </c>
    </row>
    <row r="92" spans="1:12" ht="12.75">
      <c r="A92" s="12">
        <v>30</v>
      </c>
      <c r="B92" s="29" t="s">
        <v>142</v>
      </c>
      <c r="C92" s="56">
        <v>0</v>
      </c>
      <c r="D92" s="56">
        <v>0</v>
      </c>
      <c r="E92" s="57">
        <v>19.83</v>
      </c>
      <c r="F92" s="56">
        <v>0</v>
      </c>
      <c r="G92" s="58">
        <v>0</v>
      </c>
      <c r="H92" s="57">
        <v>0</v>
      </c>
      <c r="I92" s="56">
        <v>0</v>
      </c>
      <c r="J92" s="57">
        <v>0.43</v>
      </c>
      <c r="K92" s="57">
        <v>808.38</v>
      </c>
      <c r="L92" s="59">
        <v>0</v>
      </c>
    </row>
    <row r="93" spans="1:12" ht="12.75">
      <c r="A93" s="12">
        <v>30</v>
      </c>
      <c r="B93" s="29" t="s">
        <v>144</v>
      </c>
      <c r="C93" s="56">
        <v>0</v>
      </c>
      <c r="D93" s="56">
        <v>0</v>
      </c>
      <c r="E93" s="57">
        <v>479.52</v>
      </c>
      <c r="F93" s="56">
        <v>0</v>
      </c>
      <c r="G93" s="58">
        <v>0</v>
      </c>
      <c r="H93" s="57">
        <v>15.21</v>
      </c>
      <c r="I93" s="56">
        <v>171</v>
      </c>
      <c r="J93" s="57">
        <v>0.2</v>
      </c>
      <c r="K93" s="57">
        <v>5632.36</v>
      </c>
      <c r="L93" s="59" t="s">
        <v>604</v>
      </c>
    </row>
    <row r="94" spans="1:12" ht="12.75">
      <c r="A94" s="12">
        <v>30</v>
      </c>
      <c r="B94" s="29" t="s">
        <v>145</v>
      </c>
      <c r="C94" s="56">
        <v>0</v>
      </c>
      <c r="D94" s="56">
        <v>0</v>
      </c>
      <c r="E94" s="57">
        <v>0</v>
      </c>
      <c r="F94" s="56">
        <v>0</v>
      </c>
      <c r="G94" s="58">
        <v>0</v>
      </c>
      <c r="H94" s="57">
        <v>0</v>
      </c>
      <c r="I94" s="56">
        <v>0</v>
      </c>
      <c r="J94" s="57">
        <v>0.4</v>
      </c>
      <c r="K94" s="57">
        <v>148.5</v>
      </c>
      <c r="L94" s="59">
        <v>0</v>
      </c>
    </row>
    <row r="95" spans="1:12" ht="12.75">
      <c r="A95" s="12">
        <v>31</v>
      </c>
      <c r="B95" s="29" t="s">
        <v>146</v>
      </c>
      <c r="C95" s="56">
        <v>0</v>
      </c>
      <c r="D95" s="56">
        <v>0</v>
      </c>
      <c r="E95" s="57">
        <v>0</v>
      </c>
      <c r="F95" s="56">
        <v>0</v>
      </c>
      <c r="G95" s="58">
        <v>0</v>
      </c>
      <c r="H95" s="57">
        <v>2</v>
      </c>
      <c r="I95" s="56">
        <v>0</v>
      </c>
      <c r="J95" s="57">
        <v>0</v>
      </c>
      <c r="K95" s="57">
        <v>1345.5</v>
      </c>
      <c r="L95" s="59">
        <v>0</v>
      </c>
    </row>
    <row r="96" spans="1:12" ht="12.75">
      <c r="A96" s="12">
        <v>31</v>
      </c>
      <c r="B96" s="29" t="s">
        <v>147</v>
      </c>
      <c r="C96" s="56">
        <v>0</v>
      </c>
      <c r="D96" s="56">
        <v>2</v>
      </c>
      <c r="E96" s="57">
        <v>15.8</v>
      </c>
      <c r="F96" s="56">
        <v>0</v>
      </c>
      <c r="G96" s="58">
        <v>0</v>
      </c>
      <c r="H96" s="57">
        <v>0</v>
      </c>
      <c r="I96" s="56">
        <v>0</v>
      </c>
      <c r="J96" s="57">
        <v>0</v>
      </c>
      <c r="K96" s="57">
        <v>1134.4</v>
      </c>
      <c r="L96" s="59">
        <v>0</v>
      </c>
    </row>
    <row r="97" spans="1:12" ht="12.75">
      <c r="A97" s="12">
        <v>31</v>
      </c>
      <c r="B97" s="29" t="s">
        <v>148</v>
      </c>
      <c r="C97" s="56">
        <v>1</v>
      </c>
      <c r="D97" s="56">
        <v>2</v>
      </c>
      <c r="E97" s="57">
        <v>253.2</v>
      </c>
      <c r="F97" s="56">
        <v>0</v>
      </c>
      <c r="G97" s="58">
        <v>0</v>
      </c>
      <c r="H97" s="57">
        <v>287.53</v>
      </c>
      <c r="I97" s="56">
        <v>2413</v>
      </c>
      <c r="J97" s="57">
        <v>5.1</v>
      </c>
      <c r="K97" s="57">
        <v>12965.15</v>
      </c>
      <c r="L97" s="59" t="s">
        <v>604</v>
      </c>
    </row>
    <row r="98" spans="1:12" ht="12.75">
      <c r="A98" s="12">
        <v>32</v>
      </c>
      <c r="B98" s="29" t="s">
        <v>150</v>
      </c>
      <c r="C98" s="56">
        <v>0</v>
      </c>
      <c r="D98" s="56">
        <v>0</v>
      </c>
      <c r="E98" s="57">
        <v>10</v>
      </c>
      <c r="F98" s="56">
        <v>0</v>
      </c>
      <c r="G98" s="58">
        <v>0</v>
      </c>
      <c r="H98" s="57">
        <v>0</v>
      </c>
      <c r="I98" s="56">
        <v>0</v>
      </c>
      <c r="J98" s="57">
        <v>0</v>
      </c>
      <c r="K98" s="57">
        <v>230</v>
      </c>
      <c r="L98" s="59">
        <v>0</v>
      </c>
    </row>
    <row r="99" spans="1:12" ht="12.75">
      <c r="A99" s="12">
        <v>33</v>
      </c>
      <c r="B99" s="29" t="s">
        <v>152</v>
      </c>
      <c r="C99" s="56">
        <v>0</v>
      </c>
      <c r="D99" s="56">
        <v>0</v>
      </c>
      <c r="E99" s="57">
        <v>0</v>
      </c>
      <c r="F99" s="56">
        <v>0</v>
      </c>
      <c r="G99" s="58">
        <v>0</v>
      </c>
      <c r="H99" s="57">
        <v>0</v>
      </c>
      <c r="I99" s="56">
        <v>0</v>
      </c>
      <c r="J99" s="57">
        <v>0</v>
      </c>
      <c r="K99" s="57">
        <v>1255</v>
      </c>
      <c r="L99" s="59">
        <v>0</v>
      </c>
    </row>
    <row r="100" spans="1:12" ht="12.75">
      <c r="A100" s="12">
        <v>33</v>
      </c>
      <c r="B100" s="29" t="s">
        <v>154</v>
      </c>
      <c r="C100" s="56">
        <v>3</v>
      </c>
      <c r="D100" s="56">
        <v>0</v>
      </c>
      <c r="E100" s="57">
        <v>-1.64</v>
      </c>
      <c r="F100" s="56">
        <v>2.05</v>
      </c>
      <c r="G100" s="58">
        <v>0</v>
      </c>
      <c r="H100" s="57">
        <v>0.38</v>
      </c>
      <c r="I100" s="56">
        <v>37</v>
      </c>
      <c r="J100" s="57">
        <v>0.09</v>
      </c>
      <c r="K100" s="57">
        <v>565.78</v>
      </c>
      <c r="L100" s="59">
        <v>0</v>
      </c>
    </row>
    <row r="101" spans="1:12" ht="12.75">
      <c r="A101" s="12">
        <v>33</v>
      </c>
      <c r="B101" s="29" t="s">
        <v>155</v>
      </c>
      <c r="C101" s="56">
        <v>3</v>
      </c>
      <c r="D101" s="56">
        <v>0</v>
      </c>
      <c r="E101" s="57">
        <v>74.2</v>
      </c>
      <c r="F101" s="56">
        <v>0</v>
      </c>
      <c r="G101" s="58">
        <v>0</v>
      </c>
      <c r="H101" s="57">
        <v>0.19</v>
      </c>
      <c r="I101" s="56">
        <v>84</v>
      </c>
      <c r="J101" s="57">
        <v>6.05</v>
      </c>
      <c r="K101" s="57">
        <v>10978.6</v>
      </c>
      <c r="L101" s="59" t="s">
        <v>604</v>
      </c>
    </row>
    <row r="102" spans="1:12" ht="12.75">
      <c r="A102" s="12">
        <v>33</v>
      </c>
      <c r="B102" s="29" t="s">
        <v>156</v>
      </c>
      <c r="C102" s="56">
        <v>14</v>
      </c>
      <c r="D102" s="56">
        <v>0</v>
      </c>
      <c r="E102" s="57">
        <v>63.5</v>
      </c>
      <c r="F102" s="56">
        <v>0</v>
      </c>
      <c r="G102" s="58">
        <v>0</v>
      </c>
      <c r="H102" s="57">
        <v>0</v>
      </c>
      <c r="I102" s="56">
        <v>0</v>
      </c>
      <c r="J102" s="57">
        <v>0</v>
      </c>
      <c r="K102" s="57">
        <v>690</v>
      </c>
      <c r="L102" s="59">
        <v>0</v>
      </c>
    </row>
    <row r="103" spans="1:12" ht="12.75">
      <c r="A103" s="12">
        <v>33</v>
      </c>
      <c r="B103" s="29" t="s">
        <v>158</v>
      </c>
      <c r="C103" s="56">
        <v>0</v>
      </c>
      <c r="D103" s="56">
        <v>0</v>
      </c>
      <c r="E103" s="57">
        <v>285.2</v>
      </c>
      <c r="F103" s="56">
        <v>0</v>
      </c>
      <c r="G103" s="58">
        <v>0</v>
      </c>
      <c r="H103" s="57">
        <v>7.5</v>
      </c>
      <c r="I103" s="56">
        <v>1</v>
      </c>
      <c r="J103" s="57">
        <v>0</v>
      </c>
      <c r="K103" s="57">
        <v>4131</v>
      </c>
      <c r="L103" s="59" t="s">
        <v>604</v>
      </c>
    </row>
    <row r="104" spans="1:12" ht="12.75">
      <c r="A104" s="12">
        <v>33</v>
      </c>
      <c r="B104" s="29" t="s">
        <v>159</v>
      </c>
      <c r="C104" s="56">
        <v>1</v>
      </c>
      <c r="D104" s="56">
        <v>0</v>
      </c>
      <c r="E104" s="57">
        <v>61.55</v>
      </c>
      <c r="F104" s="56">
        <v>0</v>
      </c>
      <c r="G104" s="58">
        <v>0</v>
      </c>
      <c r="H104" s="57">
        <v>0</v>
      </c>
      <c r="I104" s="56">
        <v>0</v>
      </c>
      <c r="J104" s="57">
        <v>0.1</v>
      </c>
      <c r="K104" s="57">
        <v>687</v>
      </c>
      <c r="L104" s="59">
        <v>0</v>
      </c>
    </row>
    <row r="105" spans="1:12" ht="12.75">
      <c r="A105" s="12">
        <v>33</v>
      </c>
      <c r="B105" s="29" t="s">
        <v>160</v>
      </c>
      <c r="C105" s="56">
        <v>0</v>
      </c>
      <c r="D105" s="56">
        <v>0</v>
      </c>
      <c r="E105" s="57">
        <v>18.52</v>
      </c>
      <c r="F105" s="56">
        <v>0.07</v>
      </c>
      <c r="G105" s="58">
        <v>0</v>
      </c>
      <c r="H105" s="57">
        <v>0</v>
      </c>
      <c r="I105" s="56">
        <v>0</v>
      </c>
      <c r="J105" s="57">
        <v>0.35</v>
      </c>
      <c r="K105" s="57">
        <v>585.67</v>
      </c>
      <c r="L105" s="59" t="s">
        <v>604</v>
      </c>
    </row>
    <row r="106" spans="1:12" ht="12.75">
      <c r="A106" s="12">
        <v>33</v>
      </c>
      <c r="B106" s="29" t="s">
        <v>161</v>
      </c>
      <c r="C106" s="56">
        <v>2</v>
      </c>
      <c r="D106" s="56">
        <v>0</v>
      </c>
      <c r="E106" s="57">
        <v>114.78</v>
      </c>
      <c r="F106" s="56">
        <v>0</v>
      </c>
      <c r="G106" s="58">
        <v>0</v>
      </c>
      <c r="H106" s="57">
        <v>0</v>
      </c>
      <c r="I106" s="56">
        <v>0</v>
      </c>
      <c r="J106" s="57">
        <v>0</v>
      </c>
      <c r="K106" s="57">
        <v>1400.88</v>
      </c>
      <c r="L106" s="59">
        <v>0</v>
      </c>
    </row>
    <row r="107" spans="1:12" ht="12.75">
      <c r="A107" s="12">
        <v>33</v>
      </c>
      <c r="B107" s="29" t="s">
        <v>162</v>
      </c>
      <c r="C107" s="56">
        <v>2</v>
      </c>
      <c r="D107" s="56">
        <v>2</v>
      </c>
      <c r="E107" s="57">
        <v>54.02</v>
      </c>
      <c r="F107" s="56">
        <v>0</v>
      </c>
      <c r="G107" s="58">
        <v>0</v>
      </c>
      <c r="H107" s="57">
        <v>0.12</v>
      </c>
      <c r="I107" s="56">
        <v>2</v>
      </c>
      <c r="J107" s="57">
        <v>0.2</v>
      </c>
      <c r="K107" s="57">
        <v>811</v>
      </c>
      <c r="L107" s="59">
        <v>0</v>
      </c>
    </row>
    <row r="108" spans="1:12" ht="12.75">
      <c r="A108" s="12">
        <v>33</v>
      </c>
      <c r="B108" s="29" t="s">
        <v>163</v>
      </c>
      <c r="C108" s="56">
        <v>2</v>
      </c>
      <c r="D108" s="56">
        <v>0</v>
      </c>
      <c r="E108" s="57">
        <v>184.41</v>
      </c>
      <c r="F108" s="56">
        <v>0</v>
      </c>
      <c r="G108" s="58">
        <v>0</v>
      </c>
      <c r="H108" s="57">
        <v>0</v>
      </c>
      <c r="I108" s="56">
        <v>203</v>
      </c>
      <c r="J108" s="57">
        <v>-40.55</v>
      </c>
      <c r="K108" s="57">
        <v>1787.27</v>
      </c>
      <c r="L108" s="59">
        <v>0</v>
      </c>
    </row>
    <row r="109" spans="1:12" ht="12.75">
      <c r="A109" s="12">
        <v>33</v>
      </c>
      <c r="B109" s="29" t="s">
        <v>164</v>
      </c>
      <c r="C109" s="56">
        <v>3</v>
      </c>
      <c r="D109" s="56">
        <v>3</v>
      </c>
      <c r="E109" s="57">
        <v>6.99</v>
      </c>
      <c r="F109" s="56">
        <v>0</v>
      </c>
      <c r="G109" s="58">
        <v>0</v>
      </c>
      <c r="H109" s="57">
        <v>0.05</v>
      </c>
      <c r="I109" s="56">
        <v>1</v>
      </c>
      <c r="J109" s="57">
        <v>0.4</v>
      </c>
      <c r="K109" s="57">
        <v>120.1</v>
      </c>
      <c r="L109" s="59">
        <v>0</v>
      </c>
    </row>
    <row r="110" spans="1:12" ht="12.75">
      <c r="A110" s="12">
        <v>33</v>
      </c>
      <c r="B110" s="29" t="s">
        <v>165</v>
      </c>
      <c r="C110" s="56">
        <v>0</v>
      </c>
      <c r="D110" s="56">
        <v>0</v>
      </c>
      <c r="E110" s="57">
        <v>79.2</v>
      </c>
      <c r="F110" s="56">
        <v>0</v>
      </c>
      <c r="G110" s="58">
        <v>0</v>
      </c>
      <c r="H110" s="57">
        <v>0</v>
      </c>
      <c r="I110" s="56">
        <v>850</v>
      </c>
      <c r="J110" s="57">
        <v>0.15</v>
      </c>
      <c r="K110" s="57">
        <v>909.2</v>
      </c>
      <c r="L110" s="59" t="s">
        <v>604</v>
      </c>
    </row>
    <row r="111" spans="1:12" ht="12.75">
      <c r="A111" s="12">
        <v>33</v>
      </c>
      <c r="B111" s="29" t="s">
        <v>166</v>
      </c>
      <c r="C111" s="56">
        <v>0</v>
      </c>
      <c r="D111" s="56">
        <v>0</v>
      </c>
      <c r="E111" s="57">
        <v>0</v>
      </c>
      <c r="F111" s="56">
        <v>0</v>
      </c>
      <c r="G111" s="58">
        <v>0</v>
      </c>
      <c r="H111" s="57">
        <v>0</v>
      </c>
      <c r="I111" s="56">
        <v>0</v>
      </c>
      <c r="J111" s="57">
        <v>0</v>
      </c>
      <c r="K111" s="57">
        <v>956</v>
      </c>
      <c r="L111" s="59">
        <v>0</v>
      </c>
    </row>
    <row r="112" spans="1:12" ht="12.75">
      <c r="A112" s="12">
        <v>33</v>
      </c>
      <c r="B112" s="29" t="s">
        <v>167</v>
      </c>
      <c r="C112" s="56">
        <v>0</v>
      </c>
      <c r="D112" s="56">
        <v>0</v>
      </c>
      <c r="E112" s="57">
        <v>35.65</v>
      </c>
      <c r="F112" s="56">
        <v>0</v>
      </c>
      <c r="G112" s="58">
        <v>0</v>
      </c>
      <c r="H112" s="57">
        <v>0</v>
      </c>
      <c r="I112" s="56">
        <v>0</v>
      </c>
      <c r="J112" s="57">
        <v>0</v>
      </c>
      <c r="K112" s="57">
        <v>507</v>
      </c>
      <c r="L112" s="59">
        <v>0</v>
      </c>
    </row>
    <row r="113" spans="1:12" ht="12.75">
      <c r="A113" s="12">
        <v>34</v>
      </c>
      <c r="B113" s="29" t="s">
        <v>168</v>
      </c>
      <c r="C113" s="56">
        <v>14</v>
      </c>
      <c r="D113" s="56">
        <v>0</v>
      </c>
      <c r="E113" s="57">
        <v>43.5</v>
      </c>
      <c r="F113" s="56">
        <v>0</v>
      </c>
      <c r="G113" s="58">
        <v>0</v>
      </c>
      <c r="H113" s="57">
        <v>2</v>
      </c>
      <c r="I113" s="56">
        <v>119</v>
      </c>
      <c r="J113" s="57">
        <v>3</v>
      </c>
      <c r="K113" s="57">
        <v>1890</v>
      </c>
      <c r="L113" s="59">
        <v>0</v>
      </c>
    </row>
    <row r="114" spans="1:12" ht="12.75">
      <c r="A114" s="12">
        <v>34</v>
      </c>
      <c r="B114" s="29" t="s">
        <v>169</v>
      </c>
      <c r="C114" s="56">
        <v>1</v>
      </c>
      <c r="D114" s="56">
        <v>11</v>
      </c>
      <c r="E114" s="57">
        <v>34</v>
      </c>
      <c r="F114" s="56">
        <v>0</v>
      </c>
      <c r="G114" s="58">
        <v>0</v>
      </c>
      <c r="H114" s="57">
        <v>0</v>
      </c>
      <c r="I114" s="56">
        <v>0</v>
      </c>
      <c r="J114" s="57">
        <v>1</v>
      </c>
      <c r="K114" s="57">
        <v>50</v>
      </c>
      <c r="L114" s="59">
        <v>0</v>
      </c>
    </row>
    <row r="115" spans="1:12" ht="12.75">
      <c r="A115" s="12">
        <v>34</v>
      </c>
      <c r="B115" s="29" t="s">
        <v>171</v>
      </c>
      <c r="C115" s="56">
        <v>0</v>
      </c>
      <c r="D115" s="56">
        <v>2</v>
      </c>
      <c r="E115" s="57">
        <v>14.3</v>
      </c>
      <c r="F115" s="56">
        <v>0</v>
      </c>
      <c r="G115" s="58">
        <v>0</v>
      </c>
      <c r="H115" s="57">
        <v>0</v>
      </c>
      <c r="I115" s="56">
        <v>0</v>
      </c>
      <c r="J115" s="57">
        <v>0.2</v>
      </c>
      <c r="K115" s="57">
        <v>874</v>
      </c>
      <c r="L115" s="59">
        <v>0</v>
      </c>
    </row>
    <row r="116" spans="1:12" ht="12.75">
      <c r="A116" s="12">
        <v>34</v>
      </c>
      <c r="B116" s="29" t="s">
        <v>172</v>
      </c>
      <c r="C116" s="56">
        <v>0</v>
      </c>
      <c r="D116" s="56">
        <v>0</v>
      </c>
      <c r="E116" s="57">
        <v>34.52</v>
      </c>
      <c r="F116" s="56">
        <v>0</v>
      </c>
      <c r="G116" s="58">
        <v>0</v>
      </c>
      <c r="H116" s="57">
        <v>0</v>
      </c>
      <c r="I116" s="56">
        <v>0</v>
      </c>
      <c r="J116" s="57">
        <v>2.45</v>
      </c>
      <c r="K116" s="57">
        <v>1273.48</v>
      </c>
      <c r="L116" s="59">
        <v>0</v>
      </c>
    </row>
    <row r="117" spans="1:12" ht="12.75">
      <c r="A117" s="12">
        <v>35</v>
      </c>
      <c r="B117" s="29" t="s">
        <v>173</v>
      </c>
      <c r="C117" s="56">
        <v>0</v>
      </c>
      <c r="D117" s="56">
        <v>0</v>
      </c>
      <c r="E117" s="57">
        <v>10.9</v>
      </c>
      <c r="F117" s="56">
        <v>0</v>
      </c>
      <c r="G117" s="58">
        <v>0</v>
      </c>
      <c r="H117" s="57">
        <v>0</v>
      </c>
      <c r="I117" s="56">
        <v>0</v>
      </c>
      <c r="J117" s="57">
        <v>0</v>
      </c>
      <c r="K117" s="57">
        <v>416.9</v>
      </c>
      <c r="L117" s="59">
        <v>0</v>
      </c>
    </row>
    <row r="118" spans="1:12" ht="12.75">
      <c r="A118" s="12">
        <v>35</v>
      </c>
      <c r="B118" s="29" t="s">
        <v>175</v>
      </c>
      <c r="C118" s="56">
        <v>3</v>
      </c>
      <c r="D118" s="56">
        <v>2</v>
      </c>
      <c r="E118" s="57">
        <v>319.4</v>
      </c>
      <c r="F118" s="56">
        <v>0</v>
      </c>
      <c r="G118" s="58">
        <v>0</v>
      </c>
      <c r="H118" s="57">
        <v>63.01</v>
      </c>
      <c r="I118" s="56">
        <v>197</v>
      </c>
      <c r="J118" s="65" t="s">
        <v>608</v>
      </c>
      <c r="K118" s="57">
        <v>8540.44</v>
      </c>
      <c r="L118" s="59">
        <v>0</v>
      </c>
    </row>
    <row r="119" spans="1:12" ht="12.75">
      <c r="A119" s="12">
        <v>35</v>
      </c>
      <c r="B119" s="29" t="s">
        <v>176</v>
      </c>
      <c r="C119" s="56">
        <v>0</v>
      </c>
      <c r="D119" s="56">
        <v>0</v>
      </c>
      <c r="E119" s="57">
        <v>25</v>
      </c>
      <c r="F119" s="56">
        <v>0</v>
      </c>
      <c r="G119" s="58">
        <v>0</v>
      </c>
      <c r="H119" s="57">
        <v>0</v>
      </c>
      <c r="I119" s="56">
        <v>149</v>
      </c>
      <c r="J119" s="57">
        <v>0</v>
      </c>
      <c r="K119" s="57">
        <v>1029.75</v>
      </c>
      <c r="L119" s="59">
        <v>0</v>
      </c>
    </row>
    <row r="120" spans="1:12" ht="12.75">
      <c r="A120" s="12">
        <v>36</v>
      </c>
      <c r="B120" s="29" t="s">
        <v>177</v>
      </c>
      <c r="C120" s="56">
        <v>3</v>
      </c>
      <c r="D120" s="56">
        <v>0</v>
      </c>
      <c r="E120" s="57">
        <v>13.8</v>
      </c>
      <c r="F120" s="56">
        <v>0.6</v>
      </c>
      <c r="G120" s="58">
        <v>0</v>
      </c>
      <c r="H120" s="57">
        <v>0.5</v>
      </c>
      <c r="I120" s="56">
        <v>0</v>
      </c>
      <c r="J120" s="57">
        <v>1</v>
      </c>
      <c r="K120" s="57">
        <v>1982</v>
      </c>
      <c r="L120" s="59">
        <v>0</v>
      </c>
    </row>
    <row r="121" spans="1:12" ht="12.75">
      <c r="A121" s="12">
        <v>37</v>
      </c>
      <c r="B121" s="29" t="s">
        <v>179</v>
      </c>
      <c r="C121" s="56">
        <v>1</v>
      </c>
      <c r="D121" s="56">
        <v>0</v>
      </c>
      <c r="E121" s="57">
        <v>0</v>
      </c>
      <c r="F121" s="56">
        <v>0</v>
      </c>
      <c r="G121" s="58">
        <v>0</v>
      </c>
      <c r="H121" s="57">
        <v>0</v>
      </c>
      <c r="I121" s="56">
        <v>1</v>
      </c>
      <c r="J121" s="57">
        <v>0</v>
      </c>
      <c r="K121" s="57">
        <v>863</v>
      </c>
      <c r="L121" s="59">
        <v>0</v>
      </c>
    </row>
    <row r="122" spans="1:12" ht="12.75">
      <c r="A122" s="12">
        <v>37</v>
      </c>
      <c r="B122" s="29" t="s">
        <v>180</v>
      </c>
      <c r="C122" s="56">
        <v>0</v>
      </c>
      <c r="D122" s="56">
        <v>0</v>
      </c>
      <c r="E122" s="57">
        <v>-54.3</v>
      </c>
      <c r="F122" s="56">
        <v>0</v>
      </c>
      <c r="G122" s="58">
        <v>0</v>
      </c>
      <c r="H122" s="57">
        <v>8</v>
      </c>
      <c r="I122" s="56">
        <v>0</v>
      </c>
      <c r="J122" s="57">
        <v>0</v>
      </c>
      <c r="K122" s="57">
        <v>664.6</v>
      </c>
      <c r="L122" s="59">
        <v>0</v>
      </c>
    </row>
    <row r="123" spans="1:12" ht="12.75">
      <c r="A123" s="12">
        <v>37</v>
      </c>
      <c r="B123" s="29" t="s">
        <v>181</v>
      </c>
      <c r="C123" s="56">
        <v>0</v>
      </c>
      <c r="D123" s="56">
        <v>0</v>
      </c>
      <c r="E123" s="57">
        <v>71</v>
      </c>
      <c r="F123" s="56">
        <v>0</v>
      </c>
      <c r="G123" s="58">
        <v>0</v>
      </c>
      <c r="H123" s="57">
        <v>0</v>
      </c>
      <c r="I123" s="56">
        <v>0</v>
      </c>
      <c r="J123" s="57">
        <v>0</v>
      </c>
      <c r="K123" s="57">
        <v>826.85</v>
      </c>
      <c r="L123" s="59">
        <v>0</v>
      </c>
    </row>
    <row r="124" spans="1:12" ht="12.75">
      <c r="A124" s="12">
        <v>37</v>
      </c>
      <c r="B124" s="29" t="s">
        <v>182</v>
      </c>
      <c r="C124" s="56">
        <v>0</v>
      </c>
      <c r="D124" s="56">
        <v>0</v>
      </c>
      <c r="E124" s="57">
        <v>1.83</v>
      </c>
      <c r="F124" s="56">
        <v>0</v>
      </c>
      <c r="G124" s="58">
        <v>0</v>
      </c>
      <c r="H124" s="57">
        <v>0</v>
      </c>
      <c r="I124" s="56">
        <v>0</v>
      </c>
      <c r="J124" s="57">
        <v>0</v>
      </c>
      <c r="K124" s="57">
        <v>80.83</v>
      </c>
      <c r="L124" s="59">
        <v>0</v>
      </c>
    </row>
    <row r="125" spans="1:12" ht="12.75">
      <c r="A125" s="12">
        <v>37</v>
      </c>
      <c r="B125" s="29" t="s">
        <v>184</v>
      </c>
      <c r="C125" s="56">
        <v>0</v>
      </c>
      <c r="D125" s="56">
        <v>0</v>
      </c>
      <c r="E125" s="57">
        <v>26.85</v>
      </c>
      <c r="F125" s="56">
        <v>0</v>
      </c>
      <c r="G125" s="58">
        <v>0</v>
      </c>
      <c r="H125" s="57">
        <v>0</v>
      </c>
      <c r="I125" s="56">
        <v>0</v>
      </c>
      <c r="J125" s="57">
        <v>1</v>
      </c>
      <c r="K125" s="57">
        <v>652</v>
      </c>
      <c r="L125" s="59" t="s">
        <v>604</v>
      </c>
    </row>
    <row r="126" spans="1:12" ht="12.75">
      <c r="A126" s="12">
        <v>37</v>
      </c>
      <c r="B126" s="29" t="s">
        <v>186</v>
      </c>
      <c r="C126" s="56"/>
      <c r="D126" s="56"/>
      <c r="E126" s="57"/>
      <c r="F126" s="58"/>
      <c r="G126" s="58"/>
      <c r="H126" s="57"/>
      <c r="I126" s="56"/>
      <c r="J126" s="57"/>
      <c r="K126" s="57"/>
      <c r="L126" s="59"/>
    </row>
    <row r="127" spans="1:12" ht="12.75">
      <c r="A127" s="12">
        <v>37</v>
      </c>
      <c r="B127" s="29" t="s">
        <v>187</v>
      </c>
      <c r="C127" s="56">
        <v>0</v>
      </c>
      <c r="D127" s="56">
        <v>0</v>
      </c>
      <c r="E127" s="57">
        <v>5.83</v>
      </c>
      <c r="F127" s="56">
        <v>0</v>
      </c>
      <c r="G127" s="58">
        <v>0</v>
      </c>
      <c r="H127" s="57">
        <v>0</v>
      </c>
      <c r="I127" s="56">
        <v>0</v>
      </c>
      <c r="J127" s="57">
        <v>0</v>
      </c>
      <c r="K127" s="57">
        <v>200.79</v>
      </c>
      <c r="L127" s="59">
        <v>0</v>
      </c>
    </row>
    <row r="128" spans="1:12" ht="12.75">
      <c r="A128" s="12">
        <v>38</v>
      </c>
      <c r="B128" s="29" t="s">
        <v>189</v>
      </c>
      <c r="C128" s="56">
        <v>0</v>
      </c>
      <c r="D128" s="56">
        <v>0</v>
      </c>
      <c r="E128" s="57">
        <v>-47.15</v>
      </c>
      <c r="F128" s="56">
        <v>0</v>
      </c>
      <c r="G128" s="58">
        <v>0</v>
      </c>
      <c r="H128" s="57">
        <v>0</v>
      </c>
      <c r="I128" s="56">
        <v>0</v>
      </c>
      <c r="J128" s="57">
        <v>0</v>
      </c>
      <c r="K128" s="57">
        <v>1528</v>
      </c>
      <c r="L128" s="59" t="s">
        <v>13</v>
      </c>
    </row>
    <row r="129" spans="1:12" ht="12.75">
      <c r="A129" s="12">
        <v>38</v>
      </c>
      <c r="B129" s="29" t="s">
        <v>190</v>
      </c>
      <c r="C129" s="56">
        <v>1</v>
      </c>
      <c r="D129" s="56">
        <v>1</v>
      </c>
      <c r="E129" s="57">
        <v>72.9</v>
      </c>
      <c r="F129" s="56">
        <v>0</v>
      </c>
      <c r="G129" s="58">
        <v>0</v>
      </c>
      <c r="H129" s="57">
        <v>2.69</v>
      </c>
      <c r="I129" s="56">
        <v>0</v>
      </c>
      <c r="J129" s="57">
        <v>0</v>
      </c>
      <c r="K129" s="57">
        <v>648.04</v>
      </c>
      <c r="L129" s="59" t="s">
        <v>604</v>
      </c>
    </row>
    <row r="130" spans="1:12" ht="12.75">
      <c r="A130" s="12">
        <v>38</v>
      </c>
      <c r="B130" s="29" t="s">
        <v>191</v>
      </c>
      <c r="C130" s="56">
        <v>0</v>
      </c>
      <c r="D130" s="56">
        <v>0</v>
      </c>
      <c r="E130" s="57">
        <v>118.5</v>
      </c>
      <c r="F130" s="56">
        <v>0</v>
      </c>
      <c r="G130" s="58">
        <v>0</v>
      </c>
      <c r="H130" s="57">
        <v>0</v>
      </c>
      <c r="I130" s="56">
        <v>0</v>
      </c>
      <c r="J130" s="57">
        <v>0.5</v>
      </c>
      <c r="K130" s="57">
        <v>4119</v>
      </c>
      <c r="L130" s="59" t="s">
        <v>604</v>
      </c>
    </row>
    <row r="131" spans="1:12" ht="12.75">
      <c r="A131" s="12">
        <v>38</v>
      </c>
      <c r="B131" s="29" t="s">
        <v>192</v>
      </c>
      <c r="C131" s="56">
        <v>0</v>
      </c>
      <c r="D131" s="56">
        <v>0</v>
      </c>
      <c r="E131" s="57">
        <v>23.35</v>
      </c>
      <c r="F131" s="56">
        <v>0</v>
      </c>
      <c r="G131" s="58">
        <v>0</v>
      </c>
      <c r="H131" s="57">
        <v>10</v>
      </c>
      <c r="I131" s="56">
        <v>0</v>
      </c>
      <c r="J131" s="57">
        <v>0</v>
      </c>
      <c r="K131" s="57">
        <v>807.75</v>
      </c>
      <c r="L131" s="59">
        <v>0</v>
      </c>
    </row>
    <row r="132" spans="1:12" ht="12.75">
      <c r="A132" s="12">
        <v>38</v>
      </c>
      <c r="B132" s="29" t="s">
        <v>194</v>
      </c>
      <c r="C132" s="56">
        <v>0</v>
      </c>
      <c r="D132" s="56">
        <v>0</v>
      </c>
      <c r="E132" s="57">
        <v>14.34</v>
      </c>
      <c r="F132" s="56">
        <v>0</v>
      </c>
      <c r="G132" s="58">
        <v>0</v>
      </c>
      <c r="H132" s="57">
        <v>0</v>
      </c>
      <c r="I132" s="56">
        <v>0</v>
      </c>
      <c r="J132" s="57">
        <v>0</v>
      </c>
      <c r="K132" s="57">
        <v>541.01</v>
      </c>
      <c r="L132" s="59">
        <v>0</v>
      </c>
    </row>
    <row r="133" spans="1:12" ht="12.75">
      <c r="A133" s="12">
        <v>38</v>
      </c>
      <c r="B133" s="29" t="s">
        <v>196</v>
      </c>
      <c r="C133" s="56">
        <v>0</v>
      </c>
      <c r="D133" s="56">
        <v>0</v>
      </c>
      <c r="E133" s="57">
        <v>64.38</v>
      </c>
      <c r="F133" s="56">
        <v>0</v>
      </c>
      <c r="G133" s="58">
        <v>0</v>
      </c>
      <c r="H133" s="57">
        <v>0</v>
      </c>
      <c r="I133" s="56">
        <v>6</v>
      </c>
      <c r="J133" s="57">
        <v>0</v>
      </c>
      <c r="K133" s="57">
        <v>635.15</v>
      </c>
      <c r="L133" s="59">
        <v>0</v>
      </c>
    </row>
    <row r="134" spans="1:12" ht="12.75">
      <c r="A134" s="12">
        <v>39</v>
      </c>
      <c r="B134" s="29" t="s">
        <v>198</v>
      </c>
      <c r="C134" s="56">
        <v>0</v>
      </c>
      <c r="D134" s="56">
        <v>0</v>
      </c>
      <c r="E134" s="57">
        <v>2.8</v>
      </c>
      <c r="F134" s="56">
        <v>0</v>
      </c>
      <c r="G134" s="58">
        <v>0</v>
      </c>
      <c r="H134" s="57">
        <v>8.2</v>
      </c>
      <c r="I134" s="56">
        <v>0</v>
      </c>
      <c r="J134" s="57">
        <v>0.5</v>
      </c>
      <c r="K134" s="57">
        <v>1123</v>
      </c>
      <c r="L134" s="59">
        <v>0</v>
      </c>
    </row>
    <row r="135" spans="1:12" ht="12.75">
      <c r="A135" s="12">
        <v>39</v>
      </c>
      <c r="B135" s="29" t="s">
        <v>200</v>
      </c>
      <c r="C135" s="56">
        <v>0</v>
      </c>
      <c r="D135" s="56">
        <v>0</v>
      </c>
      <c r="E135" s="57">
        <v>13.9</v>
      </c>
      <c r="F135" s="56">
        <v>0</v>
      </c>
      <c r="G135" s="58">
        <v>0</v>
      </c>
      <c r="H135" s="57">
        <v>1.1</v>
      </c>
      <c r="I135" s="56">
        <v>0</v>
      </c>
      <c r="J135" s="57">
        <v>2.6</v>
      </c>
      <c r="K135" s="57">
        <v>780.8</v>
      </c>
      <c r="L135" s="59" t="s">
        <v>604</v>
      </c>
    </row>
    <row r="136" spans="1:12" ht="12.75">
      <c r="A136" s="12">
        <v>41</v>
      </c>
      <c r="B136" s="29" t="s">
        <v>202</v>
      </c>
      <c r="C136" s="56">
        <v>1</v>
      </c>
      <c r="D136" s="56">
        <v>1</v>
      </c>
      <c r="E136" s="57">
        <v>21.34</v>
      </c>
      <c r="F136" s="56">
        <v>0</v>
      </c>
      <c r="G136" s="58">
        <v>0</v>
      </c>
      <c r="H136" s="57">
        <v>0</v>
      </c>
      <c r="I136" s="56">
        <v>0</v>
      </c>
      <c r="J136" s="57">
        <v>0.05</v>
      </c>
      <c r="K136" s="57">
        <v>1936.68</v>
      </c>
      <c r="L136" s="59">
        <v>0</v>
      </c>
    </row>
    <row r="137" spans="1:12" ht="12.75">
      <c r="A137" s="12">
        <v>41</v>
      </c>
      <c r="B137" s="29" t="s">
        <v>204</v>
      </c>
      <c r="C137" s="56">
        <v>0</v>
      </c>
      <c r="D137" s="56">
        <v>0</v>
      </c>
      <c r="E137" s="57">
        <v>35.4</v>
      </c>
      <c r="F137" s="56">
        <v>0</v>
      </c>
      <c r="G137" s="58">
        <v>0</v>
      </c>
      <c r="H137" s="57">
        <v>0</v>
      </c>
      <c r="I137" s="56">
        <v>0</v>
      </c>
      <c r="J137" s="57">
        <v>0</v>
      </c>
      <c r="K137" s="57">
        <v>453.1</v>
      </c>
      <c r="L137" s="59">
        <v>0</v>
      </c>
    </row>
    <row r="138" spans="1:12" ht="12.75">
      <c r="A138" s="12">
        <v>42</v>
      </c>
      <c r="B138" s="29" t="s">
        <v>206</v>
      </c>
      <c r="C138" s="56">
        <v>0</v>
      </c>
      <c r="D138" s="56">
        <v>2</v>
      </c>
      <c r="E138" s="57">
        <v>-7.04</v>
      </c>
      <c r="F138" s="56">
        <v>0</v>
      </c>
      <c r="G138" s="58">
        <v>0</v>
      </c>
      <c r="H138" s="57">
        <v>0</v>
      </c>
      <c r="I138" s="56">
        <v>0</v>
      </c>
      <c r="J138" s="57">
        <v>0</v>
      </c>
      <c r="K138" s="57">
        <v>365.06</v>
      </c>
      <c r="L138" s="59">
        <v>0</v>
      </c>
    </row>
    <row r="139" spans="1:12" ht="12.75">
      <c r="A139" s="12">
        <v>42</v>
      </c>
      <c r="B139" s="29" t="s">
        <v>207</v>
      </c>
      <c r="C139" s="56">
        <v>0</v>
      </c>
      <c r="D139" s="56">
        <v>0</v>
      </c>
      <c r="E139" s="57">
        <v>-13.8</v>
      </c>
      <c r="F139" s="56">
        <v>0</v>
      </c>
      <c r="G139" s="58">
        <v>0</v>
      </c>
      <c r="H139" s="57">
        <v>44.8</v>
      </c>
      <c r="I139" s="56">
        <v>362</v>
      </c>
      <c r="J139" s="57">
        <v>0</v>
      </c>
      <c r="K139" s="57">
        <v>745.8</v>
      </c>
      <c r="L139" s="59">
        <v>0</v>
      </c>
    </row>
    <row r="140" spans="1:12" ht="12.75">
      <c r="A140" s="12">
        <v>42</v>
      </c>
      <c r="B140" s="29" t="s">
        <v>208</v>
      </c>
      <c r="C140" s="56">
        <v>0</v>
      </c>
      <c r="D140" s="56">
        <v>0</v>
      </c>
      <c r="E140" s="57">
        <v>18.7</v>
      </c>
      <c r="F140" s="56">
        <v>0</v>
      </c>
      <c r="G140" s="58">
        <v>0</v>
      </c>
      <c r="H140" s="57">
        <v>0</v>
      </c>
      <c r="I140" s="56">
        <v>0</v>
      </c>
      <c r="J140" s="57">
        <v>0</v>
      </c>
      <c r="K140" s="57">
        <v>1164.92</v>
      </c>
      <c r="L140" s="59">
        <v>0</v>
      </c>
    </row>
    <row r="141" spans="1:12" ht="12.75">
      <c r="A141" s="12">
        <v>42</v>
      </c>
      <c r="B141" s="29" t="s">
        <v>209</v>
      </c>
      <c r="C141" s="56">
        <v>0</v>
      </c>
      <c r="D141" s="56">
        <v>1</v>
      </c>
      <c r="E141" s="57">
        <v>0</v>
      </c>
      <c r="F141" s="56">
        <v>0</v>
      </c>
      <c r="G141" s="58">
        <v>0</v>
      </c>
      <c r="H141" s="57">
        <v>11.3</v>
      </c>
      <c r="I141" s="56">
        <v>0</v>
      </c>
      <c r="J141" s="57">
        <v>0.11</v>
      </c>
      <c r="K141" s="57">
        <v>1102</v>
      </c>
      <c r="L141" s="59">
        <v>0</v>
      </c>
    </row>
    <row r="142" spans="1:12" ht="12.75">
      <c r="A142" s="12">
        <v>42</v>
      </c>
      <c r="B142" s="29" t="s">
        <v>211</v>
      </c>
      <c r="C142" s="56">
        <v>1</v>
      </c>
      <c r="D142" s="56">
        <v>8</v>
      </c>
      <c r="E142" s="57">
        <v>289.6</v>
      </c>
      <c r="F142" s="56">
        <v>0</v>
      </c>
      <c r="G142" s="58">
        <v>0</v>
      </c>
      <c r="H142" s="57">
        <v>41.72</v>
      </c>
      <c r="I142" s="56">
        <v>95</v>
      </c>
      <c r="J142" s="57">
        <v>0.4</v>
      </c>
      <c r="K142" s="57">
        <v>9232</v>
      </c>
      <c r="L142" s="59">
        <v>0</v>
      </c>
    </row>
    <row r="143" spans="1:12" ht="12.75">
      <c r="A143" s="12">
        <v>43</v>
      </c>
      <c r="B143" s="29" t="s">
        <v>214</v>
      </c>
      <c r="C143" s="56">
        <v>0</v>
      </c>
      <c r="D143" s="56">
        <v>0</v>
      </c>
      <c r="E143" s="57">
        <v>5.3</v>
      </c>
      <c r="F143" s="56">
        <v>0</v>
      </c>
      <c r="G143" s="58">
        <v>0</v>
      </c>
      <c r="H143" s="57">
        <v>0</v>
      </c>
      <c r="I143" s="56">
        <v>0</v>
      </c>
      <c r="J143" s="57">
        <v>0</v>
      </c>
      <c r="K143" s="57">
        <v>566.28</v>
      </c>
      <c r="L143" s="59">
        <v>0</v>
      </c>
    </row>
    <row r="144" spans="1:12" ht="12.75">
      <c r="A144" s="12">
        <v>43</v>
      </c>
      <c r="B144" s="29" t="s">
        <v>215</v>
      </c>
      <c r="C144" s="56">
        <v>0</v>
      </c>
      <c r="D144" s="56">
        <v>0</v>
      </c>
      <c r="E144" s="57">
        <v>15.48</v>
      </c>
      <c r="F144" s="56">
        <v>0</v>
      </c>
      <c r="G144" s="58">
        <v>0</v>
      </c>
      <c r="H144" s="57">
        <v>0</v>
      </c>
      <c r="I144" s="56">
        <v>0</v>
      </c>
      <c r="J144" s="57">
        <v>0.38</v>
      </c>
      <c r="K144" s="57">
        <v>1280.28</v>
      </c>
      <c r="L144" s="59">
        <v>0</v>
      </c>
    </row>
    <row r="145" spans="1:12" ht="12.75">
      <c r="A145" s="12">
        <v>44</v>
      </c>
      <c r="B145" s="29" t="s">
        <v>217</v>
      </c>
      <c r="C145" s="56">
        <v>0</v>
      </c>
      <c r="D145" s="56">
        <v>0</v>
      </c>
      <c r="E145" s="57">
        <v>-99.8</v>
      </c>
      <c r="F145" s="56">
        <v>0</v>
      </c>
      <c r="G145" s="58">
        <v>307</v>
      </c>
      <c r="H145" s="57">
        <v>0</v>
      </c>
      <c r="I145" s="56">
        <v>0</v>
      </c>
      <c r="J145" s="57">
        <v>0</v>
      </c>
      <c r="K145" s="57">
        <v>413</v>
      </c>
      <c r="L145" s="59" t="s">
        <v>604</v>
      </c>
    </row>
    <row r="146" spans="1:12" ht="12.75">
      <c r="A146" s="12">
        <v>44</v>
      </c>
      <c r="B146" s="29" t="s">
        <v>218</v>
      </c>
      <c r="C146" s="56">
        <v>0</v>
      </c>
      <c r="D146" s="56">
        <v>4</v>
      </c>
      <c r="E146" s="57">
        <v>21.89</v>
      </c>
      <c r="F146" s="56">
        <v>0</v>
      </c>
      <c r="G146" s="58">
        <v>0</v>
      </c>
      <c r="H146" s="57">
        <v>2</v>
      </c>
      <c r="I146" s="56">
        <v>0</v>
      </c>
      <c r="J146" s="57">
        <v>0.13</v>
      </c>
      <c r="K146" s="57">
        <v>562.6</v>
      </c>
      <c r="L146" s="59">
        <v>0</v>
      </c>
    </row>
    <row r="147" spans="1:12" ht="12.75">
      <c r="A147" s="12">
        <v>44</v>
      </c>
      <c r="B147" s="29" t="s">
        <v>219</v>
      </c>
      <c r="C147" s="56">
        <v>0</v>
      </c>
      <c r="D147" s="56">
        <v>0</v>
      </c>
      <c r="E147" s="57">
        <v>11.6</v>
      </c>
      <c r="F147" s="56">
        <v>0</v>
      </c>
      <c r="G147" s="58">
        <v>0</v>
      </c>
      <c r="H147" s="57">
        <v>0</v>
      </c>
      <c r="I147" s="56">
        <v>0</v>
      </c>
      <c r="J147" s="57">
        <v>0</v>
      </c>
      <c r="K147" s="57">
        <v>689.15</v>
      </c>
      <c r="L147" s="59">
        <v>0</v>
      </c>
    </row>
    <row r="148" spans="1:12" ht="12.75">
      <c r="A148" s="12">
        <v>44</v>
      </c>
      <c r="B148" s="29" t="s">
        <v>220</v>
      </c>
      <c r="C148" s="56">
        <v>0</v>
      </c>
      <c r="D148" s="56">
        <v>0</v>
      </c>
      <c r="E148" s="57">
        <v>2.96</v>
      </c>
      <c r="F148" s="56">
        <v>0</v>
      </c>
      <c r="G148" s="58">
        <v>0</v>
      </c>
      <c r="H148" s="57">
        <v>0</v>
      </c>
      <c r="I148" s="56">
        <v>0</v>
      </c>
      <c r="J148" s="57">
        <v>6</v>
      </c>
      <c r="K148" s="57">
        <v>474.3</v>
      </c>
      <c r="L148" s="59">
        <v>0</v>
      </c>
    </row>
    <row r="149" spans="1:12" ht="12.75">
      <c r="A149" s="12">
        <v>44</v>
      </c>
      <c r="B149" s="29" t="s">
        <v>221</v>
      </c>
      <c r="C149" s="56">
        <v>0</v>
      </c>
      <c r="D149" s="56">
        <v>0</v>
      </c>
      <c r="E149" s="57">
        <v>6.69</v>
      </c>
      <c r="F149" s="56">
        <v>0</v>
      </c>
      <c r="G149" s="58">
        <v>0</v>
      </c>
      <c r="H149" s="57">
        <v>0</v>
      </c>
      <c r="I149" s="56">
        <v>0</v>
      </c>
      <c r="J149" s="57">
        <v>5</v>
      </c>
      <c r="K149" s="57">
        <v>361.42</v>
      </c>
      <c r="L149" s="59">
        <v>0</v>
      </c>
    </row>
    <row r="150" spans="1:12" ht="12.75">
      <c r="A150" s="12">
        <v>44</v>
      </c>
      <c r="B150" s="29" t="s">
        <v>222</v>
      </c>
      <c r="C150" s="56">
        <v>3</v>
      </c>
      <c r="D150" s="56">
        <v>1</v>
      </c>
      <c r="E150" s="57">
        <v>568.5</v>
      </c>
      <c r="F150" s="56">
        <v>0</v>
      </c>
      <c r="G150" s="58">
        <v>0</v>
      </c>
      <c r="H150" s="57">
        <v>0.6</v>
      </c>
      <c r="I150" s="56">
        <v>2</v>
      </c>
      <c r="J150" s="57">
        <v>0</v>
      </c>
      <c r="K150" s="57">
        <v>4376.5</v>
      </c>
      <c r="L150" s="59" t="s">
        <v>604</v>
      </c>
    </row>
    <row r="151" spans="1:12" ht="12.75">
      <c r="A151" s="12">
        <v>44</v>
      </c>
      <c r="B151" s="29" t="s">
        <v>223</v>
      </c>
      <c r="C151" s="56">
        <v>0</v>
      </c>
      <c r="D151" s="56">
        <v>0</v>
      </c>
      <c r="E151" s="57">
        <v>76.67</v>
      </c>
      <c r="F151" s="56">
        <v>0</v>
      </c>
      <c r="G151" s="58">
        <v>0</v>
      </c>
      <c r="H151" s="57">
        <v>0</v>
      </c>
      <c r="I151" s="56">
        <v>0</v>
      </c>
      <c r="J151" s="57">
        <v>0.05</v>
      </c>
      <c r="K151" s="57">
        <v>906.7</v>
      </c>
      <c r="L151" s="59" t="s">
        <v>604</v>
      </c>
    </row>
    <row r="152" spans="1:12" ht="12.75">
      <c r="A152" s="12">
        <v>44</v>
      </c>
      <c r="B152" s="29" t="s">
        <v>225</v>
      </c>
      <c r="C152" s="56">
        <v>0</v>
      </c>
      <c r="D152" s="56">
        <v>0</v>
      </c>
      <c r="E152" s="57">
        <v>5.53</v>
      </c>
      <c r="F152" s="56">
        <v>0</v>
      </c>
      <c r="G152" s="58">
        <v>0</v>
      </c>
      <c r="H152" s="57">
        <v>90</v>
      </c>
      <c r="I152" s="56">
        <v>166</v>
      </c>
      <c r="J152" s="57">
        <v>2.4</v>
      </c>
      <c r="K152" s="57">
        <v>1469</v>
      </c>
      <c r="L152" s="59" t="s">
        <v>604</v>
      </c>
    </row>
    <row r="153" spans="1:12" ht="12.75">
      <c r="A153" s="12">
        <v>44</v>
      </c>
      <c r="B153" s="29" t="s">
        <v>226</v>
      </c>
      <c r="C153" s="56">
        <v>0</v>
      </c>
      <c r="D153" s="56">
        <v>0</v>
      </c>
      <c r="E153" s="57">
        <v>0</v>
      </c>
      <c r="F153" s="56">
        <v>0</v>
      </c>
      <c r="G153" s="58">
        <v>0</v>
      </c>
      <c r="H153" s="57">
        <v>0</v>
      </c>
      <c r="I153" s="56">
        <v>0</v>
      </c>
      <c r="J153" s="57">
        <v>0</v>
      </c>
      <c r="K153" s="57">
        <v>870</v>
      </c>
      <c r="L153" s="59">
        <v>0</v>
      </c>
    </row>
    <row r="154" spans="1:12" ht="12.75">
      <c r="A154" s="12">
        <v>44</v>
      </c>
      <c r="B154" s="29" t="s">
        <v>227</v>
      </c>
      <c r="C154" s="56">
        <v>0</v>
      </c>
      <c r="D154" s="56">
        <v>0</v>
      </c>
      <c r="E154" s="57">
        <v>83.28</v>
      </c>
      <c r="F154" s="56">
        <v>0</v>
      </c>
      <c r="G154" s="58">
        <v>0</v>
      </c>
      <c r="H154" s="57">
        <v>0</v>
      </c>
      <c r="I154" s="56">
        <v>177</v>
      </c>
      <c r="J154" s="57">
        <v>1.3</v>
      </c>
      <c r="K154" s="57">
        <v>1812.05</v>
      </c>
      <c r="L154" s="59" t="s">
        <v>604</v>
      </c>
    </row>
    <row r="155" spans="1:12" ht="12.75">
      <c r="A155" s="12">
        <v>45</v>
      </c>
      <c r="B155" s="29" t="s">
        <v>228</v>
      </c>
      <c r="C155" s="56">
        <v>0</v>
      </c>
      <c r="D155" s="56">
        <v>0</v>
      </c>
      <c r="E155" s="57">
        <v>47.1</v>
      </c>
      <c r="F155" s="56">
        <v>0</v>
      </c>
      <c r="G155" s="58">
        <v>0</v>
      </c>
      <c r="H155" s="57">
        <v>0</v>
      </c>
      <c r="I155" s="56">
        <v>516</v>
      </c>
      <c r="J155" s="57">
        <v>1</v>
      </c>
      <c r="K155" s="57">
        <v>1203.7</v>
      </c>
      <c r="L155" s="59">
        <v>0</v>
      </c>
    </row>
    <row r="156" spans="1:12" ht="12.75">
      <c r="A156" s="12">
        <v>45</v>
      </c>
      <c r="B156" s="29" t="s">
        <v>229</v>
      </c>
      <c r="C156" s="56">
        <v>1</v>
      </c>
      <c r="D156" s="56">
        <v>1</v>
      </c>
      <c r="E156" s="57">
        <v>27.08</v>
      </c>
      <c r="F156" s="56">
        <v>0</v>
      </c>
      <c r="G156" s="58">
        <v>0</v>
      </c>
      <c r="H156" s="57">
        <v>0.52</v>
      </c>
      <c r="I156" s="56">
        <v>0</v>
      </c>
      <c r="J156" s="57">
        <v>0</v>
      </c>
      <c r="K156" s="57">
        <v>228.82</v>
      </c>
      <c r="L156" s="59">
        <v>0</v>
      </c>
    </row>
    <row r="157" spans="1:12" ht="12.75">
      <c r="A157" s="12">
        <v>45</v>
      </c>
      <c r="B157" s="29" t="s">
        <v>231</v>
      </c>
      <c r="C157" s="56">
        <v>1</v>
      </c>
      <c r="D157" s="56">
        <v>5</v>
      </c>
      <c r="E157" s="57">
        <v>-18.54</v>
      </c>
      <c r="F157" s="56">
        <v>0</v>
      </c>
      <c r="G157" s="58">
        <v>10</v>
      </c>
      <c r="H157" s="57">
        <v>0</v>
      </c>
      <c r="I157" s="56">
        <v>44</v>
      </c>
      <c r="J157" s="57">
        <v>0.42</v>
      </c>
      <c r="K157" s="57">
        <v>1051.6</v>
      </c>
      <c r="L157" s="59" t="s">
        <v>604</v>
      </c>
    </row>
    <row r="158" spans="1:12" ht="12.75">
      <c r="A158" s="12">
        <v>45</v>
      </c>
      <c r="B158" s="29" t="s">
        <v>232</v>
      </c>
      <c r="C158" s="56">
        <v>0</v>
      </c>
      <c r="D158" s="56">
        <v>5</v>
      </c>
      <c r="E158" s="57">
        <v>32</v>
      </c>
      <c r="F158" s="56">
        <v>0</v>
      </c>
      <c r="G158" s="58">
        <v>0</v>
      </c>
      <c r="H158" s="57">
        <v>1.17</v>
      </c>
      <c r="I158" s="56">
        <v>23</v>
      </c>
      <c r="J158" s="57">
        <v>1.14</v>
      </c>
      <c r="K158" s="57">
        <v>3920</v>
      </c>
      <c r="L158" s="59">
        <v>0</v>
      </c>
    </row>
    <row r="159" spans="1:12" ht="12.75">
      <c r="A159" s="12">
        <v>46</v>
      </c>
      <c r="B159" s="29" t="s">
        <v>233</v>
      </c>
      <c r="C159" s="56">
        <v>0</v>
      </c>
      <c r="D159" s="56">
        <v>0</v>
      </c>
      <c r="E159" s="57">
        <v>19.18</v>
      </c>
      <c r="F159" s="56">
        <v>0</v>
      </c>
      <c r="G159" s="58">
        <v>0</v>
      </c>
      <c r="H159" s="57">
        <v>0.31</v>
      </c>
      <c r="I159" s="56">
        <v>0</v>
      </c>
      <c r="J159" s="57">
        <v>0.02</v>
      </c>
      <c r="K159" s="57">
        <v>825.34</v>
      </c>
      <c r="L159" s="59">
        <v>0</v>
      </c>
    </row>
    <row r="160" spans="1:12" ht="12.75">
      <c r="A160" s="12">
        <v>47</v>
      </c>
      <c r="B160" s="29" t="s">
        <v>234</v>
      </c>
      <c r="C160" s="56">
        <v>0</v>
      </c>
      <c r="D160" s="56">
        <v>0</v>
      </c>
      <c r="E160" s="57">
        <v>0.1</v>
      </c>
      <c r="F160" s="56">
        <v>0</v>
      </c>
      <c r="G160" s="58">
        <v>0</v>
      </c>
      <c r="H160" s="57">
        <v>0</v>
      </c>
      <c r="I160" s="56">
        <v>0</v>
      </c>
      <c r="J160" s="57">
        <v>0.15</v>
      </c>
      <c r="K160" s="57">
        <v>1397.03</v>
      </c>
      <c r="L160" s="59">
        <v>0</v>
      </c>
    </row>
    <row r="161" spans="1:12" ht="12.75">
      <c r="A161" s="12">
        <v>48</v>
      </c>
      <c r="B161" s="29" t="s">
        <v>235</v>
      </c>
      <c r="C161" s="56">
        <v>0</v>
      </c>
      <c r="D161" s="56">
        <v>0</v>
      </c>
      <c r="E161" s="57">
        <v>0</v>
      </c>
      <c r="F161" s="56">
        <v>0</v>
      </c>
      <c r="G161" s="58">
        <v>0</v>
      </c>
      <c r="H161" s="57">
        <v>0</v>
      </c>
      <c r="I161" s="56">
        <v>0</v>
      </c>
      <c r="J161" s="57">
        <v>0</v>
      </c>
      <c r="K161" s="57">
        <v>689.64</v>
      </c>
      <c r="L161" s="59">
        <v>0</v>
      </c>
    </row>
    <row r="162" spans="1:12" ht="12.75">
      <c r="A162" s="12">
        <v>49</v>
      </c>
      <c r="B162" s="29" t="s">
        <v>236</v>
      </c>
      <c r="C162" s="56">
        <v>3</v>
      </c>
      <c r="D162" s="56">
        <v>2</v>
      </c>
      <c r="E162" s="57">
        <v>219.9</v>
      </c>
      <c r="F162" s="56">
        <v>0</v>
      </c>
      <c r="G162" s="58">
        <v>0</v>
      </c>
      <c r="H162" s="57">
        <v>7.55</v>
      </c>
      <c r="I162" s="56">
        <v>633</v>
      </c>
      <c r="J162" s="57">
        <v>2.15</v>
      </c>
      <c r="K162" s="57">
        <v>5153</v>
      </c>
      <c r="L162" s="59">
        <v>0</v>
      </c>
    </row>
    <row r="163" spans="1:12" ht="12.75">
      <c r="A163" s="12">
        <v>49</v>
      </c>
      <c r="B163" s="29" t="s">
        <v>237</v>
      </c>
      <c r="C163" s="56">
        <v>0</v>
      </c>
      <c r="D163" s="56">
        <v>0</v>
      </c>
      <c r="E163" s="57">
        <v>95.65</v>
      </c>
      <c r="F163" s="56">
        <v>20.9</v>
      </c>
      <c r="G163" s="58">
        <v>0</v>
      </c>
      <c r="H163" s="57">
        <v>0</v>
      </c>
      <c r="I163" s="56">
        <v>0</v>
      </c>
      <c r="J163" s="57">
        <v>0</v>
      </c>
      <c r="K163" s="57">
        <v>1039.35</v>
      </c>
      <c r="L163" s="59" t="s">
        <v>604</v>
      </c>
    </row>
    <row r="164" spans="1:12" ht="12.75">
      <c r="A164" s="12">
        <v>49</v>
      </c>
      <c r="B164" s="29" t="s">
        <v>238</v>
      </c>
      <c r="C164" s="56">
        <v>0</v>
      </c>
      <c r="D164" s="56">
        <v>0</v>
      </c>
      <c r="E164" s="57">
        <v>87.9</v>
      </c>
      <c r="F164" s="56">
        <v>0</v>
      </c>
      <c r="G164" s="58">
        <v>0</v>
      </c>
      <c r="H164" s="57">
        <v>0.2</v>
      </c>
      <c r="I164" s="56">
        <v>3354</v>
      </c>
      <c r="J164" s="61">
        <v>0.2</v>
      </c>
      <c r="K164" s="57">
        <v>2354.9</v>
      </c>
      <c r="L164" s="59" t="s">
        <v>606</v>
      </c>
    </row>
    <row r="165" spans="1:12" ht="12.75">
      <c r="A165" s="12">
        <v>49</v>
      </c>
      <c r="B165" s="29" t="s">
        <v>239</v>
      </c>
      <c r="C165" s="56">
        <v>1</v>
      </c>
      <c r="D165" s="56">
        <v>1</v>
      </c>
      <c r="E165" s="57">
        <v>45.3</v>
      </c>
      <c r="F165" s="56">
        <v>0</v>
      </c>
      <c r="G165" s="58">
        <v>0</v>
      </c>
      <c r="H165" s="57">
        <v>0</v>
      </c>
      <c r="I165" s="56">
        <v>0</v>
      </c>
      <c r="J165" s="61">
        <v>0</v>
      </c>
      <c r="K165" s="57">
        <v>524.1</v>
      </c>
      <c r="L165" s="59" t="s">
        <v>606</v>
      </c>
    </row>
    <row r="166" spans="1:12" ht="12.75">
      <c r="A166" s="12">
        <v>49</v>
      </c>
      <c r="B166" s="29" t="s">
        <v>240</v>
      </c>
      <c r="C166" s="56">
        <v>0</v>
      </c>
      <c r="D166" s="56">
        <v>0</v>
      </c>
      <c r="E166" s="57">
        <v>-11.22</v>
      </c>
      <c r="F166" s="56">
        <v>0</v>
      </c>
      <c r="G166" s="58">
        <v>0</v>
      </c>
      <c r="H166" s="57">
        <v>20.51</v>
      </c>
      <c r="I166" s="56">
        <v>3665</v>
      </c>
      <c r="J166" s="61">
        <v>0.6</v>
      </c>
      <c r="K166" s="57">
        <v>1987.79</v>
      </c>
      <c r="L166" s="59" t="s">
        <v>604</v>
      </c>
    </row>
    <row r="167" spans="1:12" ht="12.75">
      <c r="A167" s="12">
        <v>49</v>
      </c>
      <c r="B167" s="29" t="s">
        <v>242</v>
      </c>
      <c r="C167" s="56">
        <v>0</v>
      </c>
      <c r="D167" s="56">
        <v>0</v>
      </c>
      <c r="E167" s="57">
        <v>17.16</v>
      </c>
      <c r="F167" s="56">
        <v>0</v>
      </c>
      <c r="G167" s="58">
        <v>0</v>
      </c>
      <c r="H167" s="57">
        <v>0</v>
      </c>
      <c r="I167" s="56">
        <v>0</v>
      </c>
      <c r="J167" s="57">
        <v>0</v>
      </c>
      <c r="K167" s="57">
        <v>506.59</v>
      </c>
      <c r="L167" s="59" t="s">
        <v>604</v>
      </c>
    </row>
    <row r="168" spans="1:12" ht="12.75">
      <c r="A168" s="12">
        <v>50</v>
      </c>
      <c r="B168" s="29" t="s">
        <v>243</v>
      </c>
      <c r="C168" s="56">
        <v>1</v>
      </c>
      <c r="D168" s="56">
        <v>1</v>
      </c>
      <c r="E168" s="57">
        <v>-42.26</v>
      </c>
      <c r="F168" s="56">
        <v>0</v>
      </c>
      <c r="G168" s="58">
        <v>0</v>
      </c>
      <c r="H168" s="57">
        <v>0</v>
      </c>
      <c r="I168" s="56">
        <v>0</v>
      </c>
      <c r="J168" s="57">
        <v>0</v>
      </c>
      <c r="K168" s="57">
        <v>730.76</v>
      </c>
      <c r="L168" s="59">
        <v>0</v>
      </c>
    </row>
    <row r="169" spans="1:12" ht="12.75">
      <c r="A169" s="12">
        <v>51</v>
      </c>
      <c r="B169" s="29" t="s">
        <v>244</v>
      </c>
      <c r="C169" s="56">
        <v>5</v>
      </c>
      <c r="D169" s="56">
        <v>30</v>
      </c>
      <c r="E169" s="57">
        <v>74.6</v>
      </c>
      <c r="F169" s="56">
        <v>0</v>
      </c>
      <c r="G169" s="66">
        <v>0</v>
      </c>
      <c r="H169" s="57">
        <v>0</v>
      </c>
      <c r="I169" s="56">
        <v>0</v>
      </c>
      <c r="J169" s="57">
        <v>0</v>
      </c>
      <c r="K169" s="67" t="s">
        <v>15</v>
      </c>
      <c r="L169" s="59">
        <v>0</v>
      </c>
    </row>
    <row r="170" spans="1:12" ht="12.75">
      <c r="A170" s="12">
        <v>51</v>
      </c>
      <c r="B170" s="29" t="s">
        <v>246</v>
      </c>
      <c r="C170" s="56">
        <v>1</v>
      </c>
      <c r="D170" s="56">
        <v>0</v>
      </c>
      <c r="E170" s="57">
        <v>-18.95</v>
      </c>
      <c r="F170" s="56">
        <v>0</v>
      </c>
      <c r="G170" s="58">
        <v>0</v>
      </c>
      <c r="H170" s="57">
        <v>0.5</v>
      </c>
      <c r="I170" s="56">
        <v>22</v>
      </c>
      <c r="J170" s="57">
        <v>0.2</v>
      </c>
      <c r="K170" s="57">
        <v>870.12</v>
      </c>
      <c r="L170" s="59" t="s">
        <v>604</v>
      </c>
    </row>
    <row r="171" spans="1:12" ht="12.75">
      <c r="A171" s="12">
        <v>51</v>
      </c>
      <c r="B171" s="29" t="s">
        <v>248</v>
      </c>
      <c r="C171" s="56">
        <v>0</v>
      </c>
      <c r="D171" s="56">
        <v>0</v>
      </c>
      <c r="E171" s="57">
        <v>55.1</v>
      </c>
      <c r="F171" s="56">
        <v>0</v>
      </c>
      <c r="G171" s="58">
        <v>0</v>
      </c>
      <c r="H171" s="57">
        <v>3.53</v>
      </c>
      <c r="I171" s="56">
        <v>0</v>
      </c>
      <c r="J171" s="57">
        <v>3.5</v>
      </c>
      <c r="K171" s="57">
        <v>3807.5</v>
      </c>
      <c r="L171" s="59" t="s">
        <v>604</v>
      </c>
    </row>
    <row r="172" spans="1:12" ht="12.75">
      <c r="A172" s="12">
        <v>52</v>
      </c>
      <c r="B172" s="29" t="s">
        <v>250</v>
      </c>
      <c r="C172" s="56">
        <v>0</v>
      </c>
      <c r="D172" s="56">
        <v>0</v>
      </c>
      <c r="E172" s="57">
        <v>112.7</v>
      </c>
      <c r="F172" s="56">
        <v>0</v>
      </c>
      <c r="G172" s="58">
        <v>0</v>
      </c>
      <c r="H172" s="57">
        <v>0</v>
      </c>
      <c r="I172" s="56">
        <v>0</v>
      </c>
      <c r="J172" s="57">
        <v>0.5</v>
      </c>
      <c r="K172" s="57">
        <v>1727</v>
      </c>
      <c r="L172" s="59">
        <v>0</v>
      </c>
    </row>
    <row r="173" spans="1:12" ht="12.75">
      <c r="A173" s="12">
        <v>53</v>
      </c>
      <c r="B173" s="29" t="s">
        <v>252</v>
      </c>
      <c r="C173" s="56">
        <v>0</v>
      </c>
      <c r="D173" s="56">
        <v>0</v>
      </c>
      <c r="E173" s="57">
        <v>84.81</v>
      </c>
      <c r="F173" s="56">
        <v>0.00979</v>
      </c>
      <c r="G173" s="58">
        <v>0</v>
      </c>
      <c r="H173" s="57">
        <v>0</v>
      </c>
      <c r="I173" s="56">
        <v>0</v>
      </c>
      <c r="J173" s="57">
        <v>0.3</v>
      </c>
      <c r="K173" s="57">
        <v>1496.9</v>
      </c>
      <c r="L173" s="59">
        <v>0</v>
      </c>
    </row>
    <row r="174" spans="1:12" ht="12.75">
      <c r="A174" s="12">
        <v>54</v>
      </c>
      <c r="B174" s="29" t="s">
        <v>254</v>
      </c>
      <c r="C174" s="56">
        <v>0</v>
      </c>
      <c r="D174" s="56">
        <v>0</v>
      </c>
      <c r="E174" s="57">
        <v>37.112</v>
      </c>
      <c r="F174" s="56">
        <v>0</v>
      </c>
      <c r="G174" s="58">
        <v>0</v>
      </c>
      <c r="H174" s="57">
        <v>0</v>
      </c>
      <c r="I174" s="56">
        <v>0</v>
      </c>
      <c r="J174" s="57">
        <v>0</v>
      </c>
      <c r="K174" s="57">
        <v>623.152</v>
      </c>
      <c r="L174" s="59">
        <v>0</v>
      </c>
    </row>
    <row r="175" spans="1:12" ht="12.75">
      <c r="A175" s="12">
        <v>54</v>
      </c>
      <c r="B175" s="29" t="s">
        <v>256</v>
      </c>
      <c r="C175" s="56">
        <v>3</v>
      </c>
      <c r="D175" s="56">
        <v>0</v>
      </c>
      <c r="E175" s="57">
        <v>8</v>
      </c>
      <c r="F175" s="56">
        <v>0</v>
      </c>
      <c r="G175" s="58">
        <v>0</v>
      </c>
      <c r="H175" s="57">
        <v>0.02</v>
      </c>
      <c r="I175" s="56">
        <v>64</v>
      </c>
      <c r="J175" s="57">
        <v>0.75</v>
      </c>
      <c r="K175" s="57">
        <v>862.4</v>
      </c>
      <c r="L175" s="59">
        <v>0</v>
      </c>
    </row>
    <row r="176" spans="1:12" ht="12.75">
      <c r="A176" s="12">
        <v>54</v>
      </c>
      <c r="B176" s="29" t="s">
        <v>257</v>
      </c>
      <c r="C176" s="56">
        <v>0</v>
      </c>
      <c r="D176" s="56">
        <v>0</v>
      </c>
      <c r="E176" s="57">
        <v>-203.05</v>
      </c>
      <c r="F176" s="56">
        <v>0</v>
      </c>
      <c r="G176" s="68">
        <v>80</v>
      </c>
      <c r="H176" s="57">
        <v>14.6</v>
      </c>
      <c r="I176" s="56">
        <v>50</v>
      </c>
      <c r="J176" s="57">
        <v>1</v>
      </c>
      <c r="K176" s="57">
        <v>5997</v>
      </c>
      <c r="L176" s="59" t="s">
        <v>13</v>
      </c>
    </row>
    <row r="177" spans="1:12" ht="12.75">
      <c r="A177" s="12">
        <v>54</v>
      </c>
      <c r="B177" s="29" t="s">
        <v>259</v>
      </c>
      <c r="C177" s="56">
        <v>0</v>
      </c>
      <c r="D177" s="56">
        <v>0</v>
      </c>
      <c r="E177" s="57">
        <v>20.2</v>
      </c>
      <c r="F177" s="56">
        <v>0</v>
      </c>
      <c r="G177" s="68">
        <v>0</v>
      </c>
      <c r="H177" s="57">
        <v>0</v>
      </c>
      <c r="I177" s="56">
        <v>0</v>
      </c>
      <c r="J177" s="57">
        <v>0</v>
      </c>
      <c r="K177" s="57">
        <v>0</v>
      </c>
      <c r="L177" s="59">
        <v>0</v>
      </c>
    </row>
    <row r="178" spans="1:12" ht="12.75">
      <c r="A178" s="12">
        <v>55</v>
      </c>
      <c r="B178" s="29" t="s">
        <v>260</v>
      </c>
      <c r="C178" s="56">
        <v>12</v>
      </c>
      <c r="D178" s="56">
        <v>0</v>
      </c>
      <c r="E178" s="57">
        <v>16.6</v>
      </c>
      <c r="F178" s="56">
        <v>0</v>
      </c>
      <c r="G178" s="58">
        <v>0</v>
      </c>
      <c r="H178" s="57">
        <v>0.3</v>
      </c>
      <c r="I178" s="56">
        <v>219</v>
      </c>
      <c r="J178" s="57">
        <v>0</v>
      </c>
      <c r="K178" s="57">
        <v>522.25</v>
      </c>
      <c r="L178" s="59">
        <v>0</v>
      </c>
    </row>
    <row r="179" spans="1:12" ht="12.75">
      <c r="A179" s="12">
        <v>55</v>
      </c>
      <c r="B179" s="29" t="s">
        <v>261</v>
      </c>
      <c r="C179" s="56">
        <v>0</v>
      </c>
      <c r="D179" s="56">
        <v>0</v>
      </c>
      <c r="E179" s="57">
        <v>2.55</v>
      </c>
      <c r="F179" s="56">
        <v>0</v>
      </c>
      <c r="G179" s="58">
        <v>0</v>
      </c>
      <c r="H179" s="57">
        <v>0</v>
      </c>
      <c r="I179" s="56">
        <v>0</v>
      </c>
      <c r="J179" s="57">
        <v>0</v>
      </c>
      <c r="K179" s="57">
        <v>626.14</v>
      </c>
      <c r="L179" s="59">
        <v>0</v>
      </c>
    </row>
    <row r="180" spans="1:12" ht="12.75">
      <c r="A180" s="12">
        <v>56</v>
      </c>
      <c r="B180" s="29" t="s">
        <v>262</v>
      </c>
      <c r="C180" s="69" t="s">
        <v>15</v>
      </c>
      <c r="D180" s="69" t="s">
        <v>15</v>
      </c>
      <c r="E180" s="57">
        <v>45.05</v>
      </c>
      <c r="F180" s="56">
        <v>0</v>
      </c>
      <c r="G180" s="58">
        <v>0</v>
      </c>
      <c r="H180" s="57">
        <v>0</v>
      </c>
      <c r="I180" s="70" t="s">
        <v>27</v>
      </c>
      <c r="J180" s="57">
        <v>1.55</v>
      </c>
      <c r="K180" s="57">
        <v>525</v>
      </c>
      <c r="L180" s="59" t="s">
        <v>606</v>
      </c>
    </row>
    <row r="181" spans="1:12" ht="12.75">
      <c r="A181" s="12">
        <v>56</v>
      </c>
      <c r="B181" s="29" t="s">
        <v>263</v>
      </c>
      <c r="C181" s="56">
        <v>0</v>
      </c>
      <c r="D181" s="56">
        <v>0</v>
      </c>
      <c r="E181" s="57">
        <v>23.01</v>
      </c>
      <c r="F181" s="56">
        <v>0</v>
      </c>
      <c r="G181" s="58">
        <v>0</v>
      </c>
      <c r="H181" s="57">
        <v>0</v>
      </c>
      <c r="I181" s="56">
        <v>0</v>
      </c>
      <c r="J181" s="57">
        <v>0.5</v>
      </c>
      <c r="K181" s="57">
        <v>493.33</v>
      </c>
      <c r="L181" s="59">
        <v>0</v>
      </c>
    </row>
    <row r="182" spans="1:12" ht="12.75">
      <c r="A182" s="12">
        <v>56</v>
      </c>
      <c r="B182" s="29" t="s">
        <v>264</v>
      </c>
      <c r="C182" s="56">
        <v>1</v>
      </c>
      <c r="D182" s="56">
        <v>1</v>
      </c>
      <c r="E182" s="57">
        <v>-0.39</v>
      </c>
      <c r="F182" s="56">
        <v>0.112</v>
      </c>
      <c r="G182" s="58">
        <v>197</v>
      </c>
      <c r="H182" s="57">
        <v>0</v>
      </c>
      <c r="I182" s="56">
        <v>0</v>
      </c>
      <c r="J182" s="57">
        <v>0.8</v>
      </c>
      <c r="K182" s="71">
        <v>942.41</v>
      </c>
      <c r="L182" s="59">
        <v>0</v>
      </c>
    </row>
    <row r="183" spans="1:12" ht="12.75">
      <c r="A183" s="12">
        <v>56</v>
      </c>
      <c r="B183" s="29" t="s">
        <v>266</v>
      </c>
      <c r="C183" s="56">
        <v>5</v>
      </c>
      <c r="D183" s="56">
        <v>7</v>
      </c>
      <c r="E183" s="57">
        <v>139.23</v>
      </c>
      <c r="F183" s="56">
        <v>0</v>
      </c>
      <c r="G183" s="58">
        <v>0</v>
      </c>
      <c r="H183" s="57">
        <v>5.126</v>
      </c>
      <c r="I183" s="56">
        <v>692</v>
      </c>
      <c r="J183" s="57">
        <v>8.59</v>
      </c>
      <c r="K183" s="57">
        <v>2568.77</v>
      </c>
      <c r="L183" s="59" t="s">
        <v>604</v>
      </c>
    </row>
    <row r="184" spans="1:12" ht="12.75">
      <c r="A184" s="12">
        <v>56</v>
      </c>
      <c r="B184" s="29" t="s">
        <v>267</v>
      </c>
      <c r="C184" s="56">
        <v>12</v>
      </c>
      <c r="D184" s="56">
        <v>0</v>
      </c>
      <c r="E184" s="57">
        <v>31.35</v>
      </c>
      <c r="F184" s="56">
        <v>0</v>
      </c>
      <c r="G184" s="58">
        <v>0</v>
      </c>
      <c r="H184" s="57">
        <v>0</v>
      </c>
      <c r="I184" s="56">
        <v>0</v>
      </c>
      <c r="J184" s="57">
        <v>0</v>
      </c>
      <c r="K184" s="57">
        <v>458.54</v>
      </c>
      <c r="L184" s="59" t="s">
        <v>604</v>
      </c>
    </row>
    <row r="185" spans="1:12" ht="12.75">
      <c r="A185" s="12">
        <v>56</v>
      </c>
      <c r="B185" s="29" t="s">
        <v>268</v>
      </c>
      <c r="C185" s="56">
        <v>0</v>
      </c>
      <c r="D185" s="56">
        <v>0</v>
      </c>
      <c r="E185" s="57">
        <v>14.86</v>
      </c>
      <c r="F185" s="56">
        <v>0</v>
      </c>
      <c r="G185" s="58">
        <v>0</v>
      </c>
      <c r="H185" s="57">
        <v>0</v>
      </c>
      <c r="I185" s="56">
        <v>0</v>
      </c>
      <c r="J185" s="57">
        <v>0.1</v>
      </c>
      <c r="K185" s="57">
        <v>473.63</v>
      </c>
      <c r="L185" s="59" t="s">
        <v>604</v>
      </c>
    </row>
    <row r="186" spans="1:12" ht="12.75">
      <c r="A186" s="12">
        <v>56</v>
      </c>
      <c r="B186" s="29" t="s">
        <v>270</v>
      </c>
      <c r="C186" s="56">
        <v>0</v>
      </c>
      <c r="D186" s="56">
        <v>4</v>
      </c>
      <c r="E186" s="57">
        <v>203.1</v>
      </c>
      <c r="F186" s="56">
        <v>0</v>
      </c>
      <c r="G186" s="58">
        <v>0</v>
      </c>
      <c r="H186" s="57">
        <v>4.96</v>
      </c>
      <c r="I186" s="56">
        <v>880</v>
      </c>
      <c r="J186" s="57">
        <v>0.42</v>
      </c>
      <c r="K186" s="57">
        <v>5776.78</v>
      </c>
      <c r="L186" s="59" t="s">
        <v>604</v>
      </c>
    </row>
    <row r="187" spans="1:12" ht="12.75">
      <c r="A187" s="12">
        <v>57</v>
      </c>
      <c r="B187" s="29" t="s">
        <v>272</v>
      </c>
      <c r="C187" s="56">
        <v>0</v>
      </c>
      <c r="D187" s="56">
        <v>0</v>
      </c>
      <c r="E187" s="57">
        <v>-138.85</v>
      </c>
      <c r="F187" s="56">
        <v>0</v>
      </c>
      <c r="G187" s="58">
        <v>0</v>
      </c>
      <c r="H187" s="57">
        <v>0</v>
      </c>
      <c r="I187" s="56">
        <v>0</v>
      </c>
      <c r="J187" s="57">
        <v>0.5</v>
      </c>
      <c r="K187" s="57">
        <v>653.5</v>
      </c>
      <c r="L187" s="59">
        <v>0</v>
      </c>
    </row>
    <row r="188" spans="1:12" ht="12.75">
      <c r="A188" s="12">
        <v>57</v>
      </c>
      <c r="B188" s="29" t="s">
        <v>273</v>
      </c>
      <c r="C188" s="56">
        <v>92</v>
      </c>
      <c r="D188" s="56">
        <v>0</v>
      </c>
      <c r="E188" s="57">
        <v>11.1</v>
      </c>
      <c r="F188" s="56">
        <v>0</v>
      </c>
      <c r="G188" s="58">
        <v>66</v>
      </c>
      <c r="H188" s="57">
        <v>13.7</v>
      </c>
      <c r="I188" s="56">
        <v>0</v>
      </c>
      <c r="J188" s="57">
        <v>12</v>
      </c>
      <c r="K188" s="57">
        <v>6152.35</v>
      </c>
      <c r="L188" s="59" t="s">
        <v>604</v>
      </c>
    </row>
    <row r="189" spans="1:12" ht="12.75">
      <c r="A189" s="12">
        <v>57</v>
      </c>
      <c r="B189" s="29" t="s">
        <v>275</v>
      </c>
      <c r="C189" s="56">
        <v>0</v>
      </c>
      <c r="D189" s="56">
        <v>0</v>
      </c>
      <c r="E189" s="57">
        <v>35.875</v>
      </c>
      <c r="F189" s="56">
        <v>0</v>
      </c>
      <c r="G189" s="58">
        <v>0</v>
      </c>
      <c r="H189" s="57">
        <v>3.91</v>
      </c>
      <c r="I189" s="56">
        <v>0</v>
      </c>
      <c r="J189" s="57">
        <v>0.436</v>
      </c>
      <c r="K189" s="57">
        <v>812.425</v>
      </c>
      <c r="L189" s="59">
        <v>0</v>
      </c>
    </row>
    <row r="190" spans="1:12" ht="12.75">
      <c r="A190" s="12">
        <v>57</v>
      </c>
      <c r="B190" s="29" t="s">
        <v>277</v>
      </c>
      <c r="C190" s="56">
        <v>0</v>
      </c>
      <c r="D190" s="56">
        <v>0</v>
      </c>
      <c r="E190" s="57">
        <v>114.75</v>
      </c>
      <c r="F190" s="56">
        <v>0</v>
      </c>
      <c r="G190" s="58">
        <v>0</v>
      </c>
      <c r="H190" s="57">
        <v>0</v>
      </c>
      <c r="I190" s="56">
        <v>0</v>
      </c>
      <c r="J190" s="57">
        <v>0</v>
      </c>
      <c r="K190" s="57">
        <v>2682.4</v>
      </c>
      <c r="L190" s="59">
        <v>0</v>
      </c>
    </row>
    <row r="191" spans="1:12" ht="12.75">
      <c r="A191" s="12">
        <v>58</v>
      </c>
      <c r="B191" s="29" t="s">
        <v>278</v>
      </c>
      <c r="C191" s="56">
        <v>0</v>
      </c>
      <c r="D191" s="56">
        <v>0</v>
      </c>
      <c r="E191" s="57">
        <v>43.14</v>
      </c>
      <c r="F191" s="56">
        <v>0</v>
      </c>
      <c r="G191" s="58">
        <v>0</v>
      </c>
      <c r="H191" s="57">
        <v>1.12</v>
      </c>
      <c r="I191" s="56">
        <v>184</v>
      </c>
      <c r="J191" s="57">
        <v>0</v>
      </c>
      <c r="K191" s="57">
        <v>2146.8</v>
      </c>
      <c r="L191" s="59" t="s">
        <v>13</v>
      </c>
    </row>
    <row r="192" spans="1:12" ht="12.75">
      <c r="A192" s="12">
        <v>59</v>
      </c>
      <c r="B192" s="29" t="s">
        <v>280</v>
      </c>
      <c r="C192" s="56">
        <v>0</v>
      </c>
      <c r="D192" s="56">
        <v>0</v>
      </c>
      <c r="E192" s="57">
        <v>2.98</v>
      </c>
      <c r="F192" s="56">
        <v>0</v>
      </c>
      <c r="G192" s="58">
        <v>0</v>
      </c>
      <c r="H192" s="57">
        <v>51.09</v>
      </c>
      <c r="I192" s="56">
        <v>0</v>
      </c>
      <c r="J192" s="57">
        <v>0.08</v>
      </c>
      <c r="K192" s="57">
        <v>948.77</v>
      </c>
      <c r="L192" s="59">
        <v>0</v>
      </c>
    </row>
    <row r="193" spans="1:12" ht="12.75">
      <c r="A193" s="12">
        <v>59</v>
      </c>
      <c r="B193" s="29" t="s">
        <v>281</v>
      </c>
      <c r="C193" s="56">
        <v>0</v>
      </c>
      <c r="D193" s="56">
        <v>0</v>
      </c>
      <c r="E193" s="57">
        <v>17.5</v>
      </c>
      <c r="F193" s="56">
        <v>0</v>
      </c>
      <c r="G193" s="58">
        <v>0</v>
      </c>
      <c r="H193" s="57">
        <v>0</v>
      </c>
      <c r="I193" s="56">
        <v>0</v>
      </c>
      <c r="J193" s="57">
        <v>0</v>
      </c>
      <c r="K193" s="57">
        <v>570.2</v>
      </c>
      <c r="L193" s="59">
        <v>0</v>
      </c>
    </row>
    <row r="194" spans="1:12" ht="12.75">
      <c r="A194" s="12">
        <v>59</v>
      </c>
      <c r="B194" s="29" t="s">
        <v>282</v>
      </c>
      <c r="C194" s="56">
        <v>0</v>
      </c>
      <c r="D194" s="56">
        <v>1</v>
      </c>
      <c r="E194" s="57">
        <v>0</v>
      </c>
      <c r="F194" s="56">
        <v>0</v>
      </c>
      <c r="G194" s="58">
        <v>0</v>
      </c>
      <c r="H194" s="57">
        <v>0</v>
      </c>
      <c r="I194" s="56">
        <v>0</v>
      </c>
      <c r="J194" s="57">
        <v>0</v>
      </c>
      <c r="K194" s="57">
        <v>1023</v>
      </c>
      <c r="L194" s="59">
        <v>0</v>
      </c>
    </row>
    <row r="195" spans="1:12" ht="12.75">
      <c r="A195" s="12">
        <v>59</v>
      </c>
      <c r="B195" s="29" t="s">
        <v>284</v>
      </c>
      <c r="C195" s="56">
        <v>0</v>
      </c>
      <c r="D195" s="56">
        <v>0</v>
      </c>
      <c r="E195" s="57">
        <v>279.5</v>
      </c>
      <c r="F195" s="56">
        <v>0</v>
      </c>
      <c r="G195" s="58">
        <v>0</v>
      </c>
      <c r="H195" s="57">
        <v>20</v>
      </c>
      <c r="I195" s="56">
        <v>0</v>
      </c>
      <c r="J195" s="57">
        <v>0</v>
      </c>
      <c r="K195" s="57">
        <v>12476.1</v>
      </c>
      <c r="L195" s="59" t="s">
        <v>13</v>
      </c>
    </row>
    <row r="196" spans="1:12" ht="12.75">
      <c r="A196" s="12">
        <v>59</v>
      </c>
      <c r="B196" s="29" t="s">
        <v>285</v>
      </c>
      <c r="C196" s="56">
        <v>1</v>
      </c>
      <c r="D196" s="56">
        <v>0</v>
      </c>
      <c r="E196" s="57">
        <v>15.7</v>
      </c>
      <c r="F196" s="56">
        <v>0</v>
      </c>
      <c r="G196" s="58">
        <v>0</v>
      </c>
      <c r="H196" s="57">
        <v>1</v>
      </c>
      <c r="I196" s="56">
        <v>0</v>
      </c>
      <c r="J196" s="57">
        <v>3</v>
      </c>
      <c r="K196" s="57">
        <v>3638.7</v>
      </c>
      <c r="L196" s="59">
        <v>0</v>
      </c>
    </row>
    <row r="197" spans="1:12" ht="12.75">
      <c r="A197" s="12">
        <v>59</v>
      </c>
      <c r="B197" s="29" t="s">
        <v>286</v>
      </c>
      <c r="C197" s="56">
        <v>0</v>
      </c>
      <c r="D197" s="56">
        <v>1</v>
      </c>
      <c r="E197" s="57">
        <v>5.05</v>
      </c>
      <c r="F197" s="56">
        <v>0</v>
      </c>
      <c r="G197" s="58">
        <v>0</v>
      </c>
      <c r="H197" s="57">
        <v>0</v>
      </c>
      <c r="I197" s="56">
        <v>0</v>
      </c>
      <c r="J197" s="57">
        <v>0</v>
      </c>
      <c r="K197" s="57">
        <v>1001</v>
      </c>
      <c r="L197" s="59">
        <v>0</v>
      </c>
    </row>
    <row r="198" spans="1:12" ht="12.75">
      <c r="A198" s="12">
        <v>59</v>
      </c>
      <c r="B198" s="29" t="s">
        <v>287</v>
      </c>
      <c r="C198" s="56">
        <v>0</v>
      </c>
      <c r="D198" s="56">
        <v>2</v>
      </c>
      <c r="E198" s="57">
        <v>27.55</v>
      </c>
      <c r="F198" s="56">
        <v>0</v>
      </c>
      <c r="G198" s="58">
        <v>0</v>
      </c>
      <c r="H198" s="57">
        <v>0</v>
      </c>
      <c r="I198" s="56">
        <v>0</v>
      </c>
      <c r="J198" s="57">
        <v>0.5</v>
      </c>
      <c r="K198" s="57">
        <v>829.34</v>
      </c>
      <c r="L198" s="59">
        <v>0</v>
      </c>
    </row>
    <row r="199" spans="1:12" ht="12.75">
      <c r="A199" s="12">
        <v>59</v>
      </c>
      <c r="B199" s="29" t="s">
        <v>289</v>
      </c>
      <c r="C199" s="56">
        <v>0</v>
      </c>
      <c r="D199" s="56">
        <v>0</v>
      </c>
      <c r="E199" s="57">
        <v>48.07</v>
      </c>
      <c r="F199" s="56">
        <v>48.07</v>
      </c>
      <c r="G199" s="58">
        <v>0</v>
      </c>
      <c r="H199" s="57">
        <v>0</v>
      </c>
      <c r="I199" s="56">
        <v>0</v>
      </c>
      <c r="J199" s="57">
        <v>0</v>
      </c>
      <c r="K199" s="57">
        <v>1089.45</v>
      </c>
      <c r="L199" s="59">
        <v>0</v>
      </c>
    </row>
    <row r="200" spans="1:12" ht="12.75">
      <c r="A200" s="12">
        <v>59</v>
      </c>
      <c r="B200" s="29" t="s">
        <v>290</v>
      </c>
      <c r="C200" s="56">
        <v>1</v>
      </c>
      <c r="D200" s="56">
        <v>0</v>
      </c>
      <c r="E200" s="57">
        <v>378.3</v>
      </c>
      <c r="F200" s="56">
        <v>0</v>
      </c>
      <c r="G200" s="58">
        <v>0</v>
      </c>
      <c r="H200" s="57">
        <v>10.5</v>
      </c>
      <c r="I200" s="56">
        <v>6</v>
      </c>
      <c r="J200" s="57">
        <v>0.5</v>
      </c>
      <c r="K200" s="57">
        <v>5220.6</v>
      </c>
      <c r="L200" s="59" t="s">
        <v>13</v>
      </c>
    </row>
    <row r="201" spans="1:12" ht="12.75">
      <c r="A201" s="12">
        <v>59</v>
      </c>
      <c r="B201" s="29" t="s">
        <v>292</v>
      </c>
      <c r="C201" s="56">
        <v>0</v>
      </c>
      <c r="D201" s="56">
        <v>0</v>
      </c>
      <c r="E201" s="57">
        <v>0</v>
      </c>
      <c r="F201" s="56">
        <v>0</v>
      </c>
      <c r="G201" s="58">
        <v>0</v>
      </c>
      <c r="H201" s="57">
        <v>0</v>
      </c>
      <c r="I201" s="56">
        <v>0</v>
      </c>
      <c r="J201" s="57">
        <v>0</v>
      </c>
      <c r="K201" s="57">
        <v>734</v>
      </c>
      <c r="L201" s="59">
        <v>0</v>
      </c>
    </row>
    <row r="202" spans="1:12" ht="12.75">
      <c r="A202" s="12">
        <v>59</v>
      </c>
      <c r="B202" s="29" t="s">
        <v>294</v>
      </c>
      <c r="C202" s="56">
        <v>3</v>
      </c>
      <c r="D202" s="56">
        <v>3</v>
      </c>
      <c r="E202" s="57">
        <v>32.59</v>
      </c>
      <c r="F202" s="56">
        <v>0</v>
      </c>
      <c r="G202" s="58">
        <v>0</v>
      </c>
      <c r="H202" s="57">
        <v>1.65</v>
      </c>
      <c r="I202" s="56">
        <v>135</v>
      </c>
      <c r="J202" s="57">
        <v>0.1</v>
      </c>
      <c r="K202" s="57">
        <v>1184.65</v>
      </c>
      <c r="L202" s="59">
        <v>0</v>
      </c>
    </row>
    <row r="203" spans="1:12" ht="12.75">
      <c r="A203" s="12">
        <v>59</v>
      </c>
      <c r="B203" s="29" t="s">
        <v>295</v>
      </c>
      <c r="C203" s="56">
        <v>0</v>
      </c>
      <c r="D203" s="56">
        <v>0</v>
      </c>
      <c r="E203" s="57">
        <v>58.5</v>
      </c>
      <c r="F203" s="56">
        <v>0</v>
      </c>
      <c r="G203" s="58">
        <v>0</v>
      </c>
      <c r="H203" s="57">
        <v>0</v>
      </c>
      <c r="I203" s="56">
        <v>0</v>
      </c>
      <c r="J203" s="57">
        <v>6</v>
      </c>
      <c r="K203" s="57">
        <v>724.91</v>
      </c>
      <c r="L203" s="59">
        <v>0</v>
      </c>
    </row>
    <row r="204" spans="1:12" ht="12.75">
      <c r="A204" s="12">
        <v>59</v>
      </c>
      <c r="B204" s="29" t="s">
        <v>296</v>
      </c>
      <c r="C204" s="56">
        <v>2</v>
      </c>
      <c r="D204" s="56">
        <v>0</v>
      </c>
      <c r="E204" s="57">
        <v>-392.35</v>
      </c>
      <c r="F204" s="56">
        <v>0</v>
      </c>
      <c r="G204" s="58">
        <v>0</v>
      </c>
      <c r="H204" s="57">
        <v>0.5</v>
      </c>
      <c r="I204" s="56">
        <v>4</v>
      </c>
      <c r="J204" s="57">
        <v>2</v>
      </c>
      <c r="K204" s="57">
        <v>2442.35</v>
      </c>
      <c r="L204" s="59">
        <v>0</v>
      </c>
    </row>
    <row r="205" spans="1:12" ht="12.75">
      <c r="A205" s="12">
        <v>59</v>
      </c>
      <c r="B205" s="29" t="s">
        <v>297</v>
      </c>
      <c r="C205" s="56">
        <v>0</v>
      </c>
      <c r="D205" s="56">
        <v>0</v>
      </c>
      <c r="E205" s="57">
        <v>18.8</v>
      </c>
      <c r="F205" s="56">
        <v>0</v>
      </c>
      <c r="G205" s="58">
        <v>0</v>
      </c>
      <c r="H205" s="57">
        <v>0</v>
      </c>
      <c r="I205" s="56">
        <v>0</v>
      </c>
      <c r="J205" s="57">
        <v>0</v>
      </c>
      <c r="K205" s="57">
        <v>1376.9</v>
      </c>
      <c r="L205" s="59">
        <v>0</v>
      </c>
    </row>
    <row r="206" spans="1:12" ht="12.75">
      <c r="A206" s="12">
        <v>59</v>
      </c>
      <c r="B206" s="29" t="s">
        <v>298</v>
      </c>
      <c r="C206" s="56">
        <v>1</v>
      </c>
      <c r="D206" s="56">
        <v>0</v>
      </c>
      <c r="E206" s="57">
        <v>-0.65</v>
      </c>
      <c r="F206" s="56">
        <v>0</v>
      </c>
      <c r="G206" s="58">
        <v>0</v>
      </c>
      <c r="H206" s="57">
        <v>0</v>
      </c>
      <c r="I206" s="56">
        <v>0</v>
      </c>
      <c r="J206" s="57">
        <v>0</v>
      </c>
      <c r="K206" s="57">
        <v>79.35</v>
      </c>
      <c r="L206" s="59">
        <v>0</v>
      </c>
    </row>
    <row r="207" spans="1:12" ht="12.75">
      <c r="A207" s="12">
        <v>59</v>
      </c>
      <c r="B207" s="29" t="s">
        <v>299</v>
      </c>
      <c r="C207" s="56">
        <v>6</v>
      </c>
      <c r="D207" s="56">
        <v>0</v>
      </c>
      <c r="E207" s="57">
        <v>28.48</v>
      </c>
      <c r="F207" s="56">
        <v>0</v>
      </c>
      <c r="G207" s="58">
        <v>0</v>
      </c>
      <c r="H207" s="57">
        <v>8.75</v>
      </c>
      <c r="I207" s="56">
        <v>0</v>
      </c>
      <c r="J207" s="57">
        <v>0</v>
      </c>
      <c r="K207" s="57">
        <v>4984.47</v>
      </c>
      <c r="L207" s="59">
        <v>0</v>
      </c>
    </row>
    <row r="208" spans="1:12" ht="12.75">
      <c r="A208" s="12">
        <v>59</v>
      </c>
      <c r="B208" s="29" t="s">
        <v>300</v>
      </c>
      <c r="C208" s="56">
        <v>0</v>
      </c>
      <c r="D208" s="56">
        <v>0</v>
      </c>
      <c r="E208" s="57">
        <v>92</v>
      </c>
      <c r="F208" s="56">
        <v>0</v>
      </c>
      <c r="G208" s="58">
        <v>0</v>
      </c>
      <c r="H208" s="57">
        <v>0</v>
      </c>
      <c r="I208" s="56">
        <v>0</v>
      </c>
      <c r="J208" s="57">
        <v>0</v>
      </c>
      <c r="K208" s="57">
        <v>2907.5</v>
      </c>
      <c r="L208" s="59" t="s">
        <v>13</v>
      </c>
    </row>
    <row r="209" spans="1:12" ht="12.75">
      <c r="A209" s="12">
        <v>59</v>
      </c>
      <c r="B209" s="29" t="s">
        <v>302</v>
      </c>
      <c r="C209" s="56">
        <v>0</v>
      </c>
      <c r="D209" s="56">
        <v>0</v>
      </c>
      <c r="E209" s="57">
        <v>-98.25</v>
      </c>
      <c r="F209" s="56">
        <v>0.18</v>
      </c>
      <c r="G209" s="58">
        <v>0</v>
      </c>
      <c r="H209" s="57">
        <v>7</v>
      </c>
      <c r="I209" s="56">
        <v>0</v>
      </c>
      <c r="J209" s="57">
        <v>0.1</v>
      </c>
      <c r="K209" s="57">
        <v>2292.99</v>
      </c>
      <c r="L209" s="59" t="s">
        <v>604</v>
      </c>
    </row>
    <row r="210" spans="1:12" ht="12.75">
      <c r="A210" s="12">
        <v>59</v>
      </c>
      <c r="B210" s="29" t="s">
        <v>303</v>
      </c>
      <c r="C210" s="56">
        <v>0</v>
      </c>
      <c r="D210" s="56">
        <v>0</v>
      </c>
      <c r="E210" s="57">
        <v>19.4</v>
      </c>
      <c r="F210" s="56">
        <v>0</v>
      </c>
      <c r="G210" s="58">
        <v>0</v>
      </c>
      <c r="H210" s="57">
        <v>0</v>
      </c>
      <c r="I210" s="56">
        <v>0</v>
      </c>
      <c r="J210" s="57">
        <v>0</v>
      </c>
      <c r="K210" s="57">
        <v>1284.73</v>
      </c>
      <c r="L210" s="59">
        <v>0</v>
      </c>
    </row>
    <row r="211" spans="1:12" ht="12.75">
      <c r="A211" s="12">
        <v>60</v>
      </c>
      <c r="B211" s="29" t="s">
        <v>304</v>
      </c>
      <c r="C211" s="56">
        <v>0</v>
      </c>
      <c r="D211" s="56">
        <v>0</v>
      </c>
      <c r="E211" s="57">
        <v>23.63</v>
      </c>
      <c r="F211" s="56">
        <v>0</v>
      </c>
      <c r="G211" s="58">
        <v>0</v>
      </c>
      <c r="H211" s="57">
        <v>0.09</v>
      </c>
      <c r="I211" s="56">
        <v>55</v>
      </c>
      <c r="J211" s="57">
        <v>0.1</v>
      </c>
      <c r="K211" s="57">
        <v>907.37</v>
      </c>
      <c r="L211" s="59">
        <v>0</v>
      </c>
    </row>
    <row r="212" spans="1:12" ht="12.75">
      <c r="A212" s="12">
        <v>62</v>
      </c>
      <c r="B212" s="29" t="s">
        <v>305</v>
      </c>
      <c r="C212" s="56">
        <v>0</v>
      </c>
      <c r="D212" s="56">
        <v>0</v>
      </c>
      <c r="E212" s="57">
        <v>12.8</v>
      </c>
      <c r="F212" s="56">
        <v>0</v>
      </c>
      <c r="G212" s="58">
        <v>0</v>
      </c>
      <c r="H212" s="57">
        <v>0.6</v>
      </c>
      <c r="I212" s="56">
        <v>151</v>
      </c>
      <c r="J212" s="57">
        <v>0.2</v>
      </c>
      <c r="K212" s="57">
        <v>387.8</v>
      </c>
      <c r="L212" s="59">
        <v>0</v>
      </c>
    </row>
    <row r="213" spans="1:12" ht="12.75">
      <c r="A213" s="12">
        <v>62</v>
      </c>
      <c r="B213" s="29" t="s">
        <v>307</v>
      </c>
      <c r="C213" s="56">
        <v>0</v>
      </c>
      <c r="D213" s="56">
        <v>0</v>
      </c>
      <c r="E213" s="57">
        <v>6.9</v>
      </c>
      <c r="F213" s="56">
        <v>0</v>
      </c>
      <c r="G213" s="58">
        <v>0</v>
      </c>
      <c r="H213" s="57">
        <v>12</v>
      </c>
      <c r="I213" s="56">
        <v>16</v>
      </c>
      <c r="J213" s="57">
        <v>0.2</v>
      </c>
      <c r="K213" s="57">
        <v>2728.23</v>
      </c>
      <c r="L213" s="59">
        <v>0</v>
      </c>
    </row>
    <row r="214" spans="1:12" ht="12.75">
      <c r="A214" s="12">
        <v>62</v>
      </c>
      <c r="B214" s="29" t="s">
        <v>308</v>
      </c>
      <c r="C214" s="56">
        <v>0</v>
      </c>
      <c r="D214" s="56">
        <v>0</v>
      </c>
      <c r="E214" s="57">
        <v>9.5</v>
      </c>
      <c r="F214" s="56">
        <v>0</v>
      </c>
      <c r="G214" s="58">
        <v>0</v>
      </c>
      <c r="H214" s="57">
        <v>0</v>
      </c>
      <c r="I214" s="56">
        <v>0</v>
      </c>
      <c r="J214" s="57">
        <v>0</v>
      </c>
      <c r="K214" s="57">
        <v>165.2</v>
      </c>
      <c r="L214" s="59">
        <v>0</v>
      </c>
    </row>
    <row r="215" spans="1:12" ht="12.75">
      <c r="A215" s="12">
        <v>62</v>
      </c>
      <c r="B215" s="29" t="s">
        <v>309</v>
      </c>
      <c r="C215" s="56">
        <v>0</v>
      </c>
      <c r="D215" s="56">
        <v>0</v>
      </c>
      <c r="E215" s="57">
        <v>-28.65</v>
      </c>
      <c r="F215" s="56">
        <v>0</v>
      </c>
      <c r="G215" s="58">
        <v>0</v>
      </c>
      <c r="H215" s="57">
        <v>13</v>
      </c>
      <c r="I215" s="56">
        <v>0</v>
      </c>
      <c r="J215" s="57">
        <v>0.2</v>
      </c>
      <c r="K215" s="57">
        <v>2782.48</v>
      </c>
      <c r="L215" s="59" t="s">
        <v>604</v>
      </c>
    </row>
    <row r="216" spans="1:12" ht="12.75">
      <c r="A216" s="12">
        <v>62</v>
      </c>
      <c r="B216" s="29" t="s">
        <v>310</v>
      </c>
      <c r="C216" s="56">
        <v>0</v>
      </c>
      <c r="D216" s="56">
        <v>4</v>
      </c>
      <c r="E216" s="57">
        <v>-2.8</v>
      </c>
      <c r="F216" s="56">
        <v>0.149</v>
      </c>
      <c r="G216" s="58">
        <v>0</v>
      </c>
      <c r="H216" s="57">
        <v>0.9</v>
      </c>
      <c r="I216" s="56">
        <v>52</v>
      </c>
      <c r="J216" s="57">
        <v>0.5</v>
      </c>
      <c r="K216" s="57">
        <v>880</v>
      </c>
      <c r="L216" s="59" t="s">
        <v>604</v>
      </c>
    </row>
    <row r="217" spans="1:12" ht="12.75">
      <c r="A217" s="12">
        <v>63</v>
      </c>
      <c r="B217" s="29" t="s">
        <v>312</v>
      </c>
      <c r="C217" s="56">
        <v>0</v>
      </c>
      <c r="D217" s="56">
        <v>0</v>
      </c>
      <c r="E217" s="57">
        <v>45.62</v>
      </c>
      <c r="F217" s="56">
        <v>0</v>
      </c>
      <c r="G217" s="58">
        <v>0</v>
      </c>
      <c r="H217" s="57">
        <v>0</v>
      </c>
      <c r="I217" s="56">
        <v>200</v>
      </c>
      <c r="J217" s="57">
        <v>0</v>
      </c>
      <c r="K217" s="57">
        <v>772.62</v>
      </c>
      <c r="L217" s="59">
        <v>0</v>
      </c>
    </row>
    <row r="218" spans="1:12" ht="12.75">
      <c r="A218" s="12">
        <v>63</v>
      </c>
      <c r="B218" s="29" t="s">
        <v>313</v>
      </c>
      <c r="C218" s="56">
        <v>2</v>
      </c>
      <c r="D218" s="56">
        <v>0</v>
      </c>
      <c r="E218" s="57">
        <v>-22.25</v>
      </c>
      <c r="F218" s="56">
        <v>0</v>
      </c>
      <c r="G218" s="58">
        <v>0</v>
      </c>
      <c r="H218" s="57">
        <v>0</v>
      </c>
      <c r="I218" s="56">
        <v>0</v>
      </c>
      <c r="J218" s="57">
        <v>0.02</v>
      </c>
      <c r="K218" s="57">
        <v>854.6</v>
      </c>
      <c r="L218" s="59">
        <v>0</v>
      </c>
    </row>
    <row r="219" spans="1:12" ht="12.75">
      <c r="A219" s="12">
        <v>64</v>
      </c>
      <c r="B219" s="29" t="s">
        <v>314</v>
      </c>
      <c r="C219" s="56">
        <v>4</v>
      </c>
      <c r="D219" s="56">
        <v>0</v>
      </c>
      <c r="E219" s="57">
        <v>45.7</v>
      </c>
      <c r="F219" s="56">
        <v>0</v>
      </c>
      <c r="G219" s="58">
        <v>0</v>
      </c>
      <c r="H219" s="57">
        <v>10.4</v>
      </c>
      <c r="I219" s="56">
        <v>17</v>
      </c>
      <c r="J219" s="57">
        <v>0.96</v>
      </c>
      <c r="K219" s="57">
        <v>1765.67</v>
      </c>
      <c r="L219" s="59" t="s">
        <v>604</v>
      </c>
    </row>
    <row r="220" spans="1:12" ht="12.75">
      <c r="A220" s="12">
        <v>64</v>
      </c>
      <c r="B220" s="29" t="s">
        <v>315</v>
      </c>
      <c r="C220" s="56">
        <v>0</v>
      </c>
      <c r="D220" s="56">
        <v>0</v>
      </c>
      <c r="E220" s="57">
        <v>4.9</v>
      </c>
      <c r="F220" s="56">
        <v>0</v>
      </c>
      <c r="G220" s="58">
        <v>0</v>
      </c>
      <c r="H220" s="57">
        <v>0</v>
      </c>
      <c r="I220" s="56">
        <v>0</v>
      </c>
      <c r="J220" s="57">
        <v>0</v>
      </c>
      <c r="K220" s="57">
        <v>176.44</v>
      </c>
      <c r="L220" s="59">
        <v>0</v>
      </c>
    </row>
    <row r="221" spans="1:12" ht="12.75">
      <c r="A221" s="12">
        <v>67</v>
      </c>
      <c r="B221" s="29" t="s">
        <v>317</v>
      </c>
      <c r="C221" s="56">
        <v>1</v>
      </c>
      <c r="D221" s="56">
        <v>0</v>
      </c>
      <c r="E221" s="57">
        <v>5.04</v>
      </c>
      <c r="F221" s="56">
        <v>0</v>
      </c>
      <c r="G221" s="58">
        <v>0</v>
      </c>
      <c r="H221" s="57">
        <v>0</v>
      </c>
      <c r="I221" s="56">
        <v>0</v>
      </c>
      <c r="J221" s="57">
        <v>0</v>
      </c>
      <c r="K221" s="57">
        <v>343.04</v>
      </c>
      <c r="L221" s="59" t="s">
        <v>604</v>
      </c>
    </row>
    <row r="222" spans="1:12" ht="12.75">
      <c r="A222" s="12">
        <v>67</v>
      </c>
      <c r="B222" s="29" t="s">
        <v>318</v>
      </c>
      <c r="C222" s="56">
        <v>0</v>
      </c>
      <c r="D222" s="56">
        <v>0</v>
      </c>
      <c r="E222" s="57">
        <v>65.32</v>
      </c>
      <c r="F222" s="56">
        <v>0</v>
      </c>
      <c r="G222" s="58">
        <v>0</v>
      </c>
      <c r="H222" s="57">
        <v>0</v>
      </c>
      <c r="I222" s="56">
        <v>0</v>
      </c>
      <c r="J222" s="57">
        <v>0</v>
      </c>
      <c r="K222" s="57">
        <v>1046.17</v>
      </c>
      <c r="L222" s="59">
        <v>0</v>
      </c>
    </row>
    <row r="223" spans="1:12" ht="12.75">
      <c r="A223" s="12">
        <v>67</v>
      </c>
      <c r="B223" s="29" t="s">
        <v>320</v>
      </c>
      <c r="C223" s="56">
        <v>1</v>
      </c>
      <c r="D223" s="56">
        <v>0</v>
      </c>
      <c r="E223" s="57">
        <v>-3.75</v>
      </c>
      <c r="F223" s="56">
        <v>0</v>
      </c>
      <c r="G223" s="58">
        <v>0</v>
      </c>
      <c r="H223" s="57">
        <v>0.6</v>
      </c>
      <c r="I223" s="56">
        <v>0</v>
      </c>
      <c r="J223" s="57">
        <v>0.55</v>
      </c>
      <c r="K223" s="57">
        <v>1026.95</v>
      </c>
      <c r="L223" s="59" t="s">
        <v>604</v>
      </c>
    </row>
    <row r="224" spans="1:12" ht="12.75">
      <c r="A224" s="12">
        <v>67</v>
      </c>
      <c r="B224" s="29" t="s">
        <v>322</v>
      </c>
      <c r="C224" s="56">
        <v>7</v>
      </c>
      <c r="D224" s="56">
        <v>0</v>
      </c>
      <c r="E224" s="57">
        <v>100</v>
      </c>
      <c r="F224" s="56">
        <v>0</v>
      </c>
      <c r="G224" s="58">
        <v>0</v>
      </c>
      <c r="H224" s="57">
        <v>5.65</v>
      </c>
      <c r="I224" s="56">
        <v>1848</v>
      </c>
      <c r="J224" s="57">
        <v>1</v>
      </c>
      <c r="K224" s="57">
        <v>13169</v>
      </c>
      <c r="L224" s="59" t="s">
        <v>604</v>
      </c>
    </row>
    <row r="225" spans="1:12" ht="12.75">
      <c r="A225" s="12">
        <v>68</v>
      </c>
      <c r="B225" s="29" t="s">
        <v>323</v>
      </c>
      <c r="C225" s="56">
        <v>0</v>
      </c>
      <c r="D225" s="56">
        <v>0</v>
      </c>
      <c r="E225" s="57">
        <v>25.3</v>
      </c>
      <c r="F225" s="56">
        <v>25.05</v>
      </c>
      <c r="G225" s="58">
        <v>0</v>
      </c>
      <c r="H225" s="57">
        <v>5.25</v>
      </c>
      <c r="I225" s="56">
        <v>0</v>
      </c>
      <c r="J225" s="57">
        <v>3</v>
      </c>
      <c r="K225" s="57">
        <v>3093.17</v>
      </c>
      <c r="L225" s="59">
        <v>0</v>
      </c>
    </row>
    <row r="226" spans="1:12" ht="12.75">
      <c r="A226" s="12">
        <v>68</v>
      </c>
      <c r="B226" s="29" t="s">
        <v>325</v>
      </c>
      <c r="C226" s="56">
        <v>0</v>
      </c>
      <c r="D226" s="56">
        <v>0</v>
      </c>
      <c r="E226" s="57">
        <v>34</v>
      </c>
      <c r="F226" s="56">
        <v>0</v>
      </c>
      <c r="G226" s="58">
        <v>0</v>
      </c>
      <c r="H226" s="57">
        <v>0</v>
      </c>
      <c r="I226" s="56">
        <v>0</v>
      </c>
      <c r="J226" s="57">
        <v>0</v>
      </c>
      <c r="K226" s="57">
        <v>564</v>
      </c>
      <c r="L226" s="59">
        <v>0</v>
      </c>
    </row>
    <row r="227" spans="1:12" ht="12.75">
      <c r="A227" s="12">
        <v>68</v>
      </c>
      <c r="B227" s="29" t="s">
        <v>326</v>
      </c>
      <c r="C227" s="56">
        <v>0</v>
      </c>
      <c r="D227" s="56">
        <v>0</v>
      </c>
      <c r="E227" s="57">
        <v>8.9</v>
      </c>
      <c r="F227" s="56">
        <v>0</v>
      </c>
      <c r="G227" s="58">
        <v>0</v>
      </c>
      <c r="H227" s="57">
        <v>0.1</v>
      </c>
      <c r="I227" s="56">
        <v>27</v>
      </c>
      <c r="J227" s="57">
        <v>1.75</v>
      </c>
      <c r="K227" s="57">
        <v>731</v>
      </c>
      <c r="L227" s="59">
        <v>0</v>
      </c>
    </row>
    <row r="228" spans="1:12" ht="12.75">
      <c r="A228" s="12">
        <v>68</v>
      </c>
      <c r="B228" s="29" t="s">
        <v>327</v>
      </c>
      <c r="C228" s="56">
        <v>0</v>
      </c>
      <c r="D228" s="56">
        <v>0</v>
      </c>
      <c r="E228" s="57">
        <v>10.5</v>
      </c>
      <c r="F228" s="56">
        <v>0</v>
      </c>
      <c r="G228" s="64">
        <v>0</v>
      </c>
      <c r="H228" s="57">
        <v>0</v>
      </c>
      <c r="I228" s="56">
        <v>0</v>
      </c>
      <c r="J228" s="57">
        <v>0</v>
      </c>
      <c r="K228" s="57">
        <v>605</v>
      </c>
      <c r="L228" s="59">
        <v>0</v>
      </c>
    </row>
    <row r="229" spans="1:12" ht="12.75">
      <c r="A229" s="12">
        <v>68</v>
      </c>
      <c r="B229" s="29" t="s">
        <v>329</v>
      </c>
      <c r="C229" s="56">
        <v>4</v>
      </c>
      <c r="D229" s="56">
        <v>3</v>
      </c>
      <c r="E229" s="57">
        <v>213.6</v>
      </c>
      <c r="F229" s="56">
        <v>0</v>
      </c>
      <c r="G229" s="58">
        <v>92</v>
      </c>
      <c r="H229" s="57">
        <v>120.6</v>
      </c>
      <c r="I229" s="56">
        <v>2432</v>
      </c>
      <c r="J229" s="57">
        <v>-81.5</v>
      </c>
      <c r="K229" s="57">
        <v>16985.1</v>
      </c>
      <c r="L229" s="59" t="s">
        <v>604</v>
      </c>
    </row>
    <row r="230" spans="1:12" ht="12.75">
      <c r="A230" s="12">
        <v>68</v>
      </c>
      <c r="B230" s="29" t="s">
        <v>331</v>
      </c>
      <c r="C230" s="56">
        <v>0</v>
      </c>
      <c r="D230" s="56">
        <v>0</v>
      </c>
      <c r="E230" s="57">
        <v>4</v>
      </c>
      <c r="F230" s="56">
        <v>0</v>
      </c>
      <c r="G230" s="58">
        <v>0</v>
      </c>
      <c r="H230" s="57">
        <v>0</v>
      </c>
      <c r="I230" s="56">
        <v>0</v>
      </c>
      <c r="J230" s="57">
        <v>0</v>
      </c>
      <c r="K230" s="57">
        <v>430.5</v>
      </c>
      <c r="L230" s="59">
        <v>0</v>
      </c>
    </row>
    <row r="231" spans="1:12" ht="12.75">
      <c r="A231" s="12">
        <v>68</v>
      </c>
      <c r="B231" s="29" t="s">
        <v>333</v>
      </c>
      <c r="C231" s="56">
        <v>0</v>
      </c>
      <c r="D231" s="56">
        <v>3</v>
      </c>
      <c r="E231" s="57">
        <v>94.85</v>
      </c>
      <c r="F231" s="56">
        <v>0</v>
      </c>
      <c r="G231" s="58">
        <v>0</v>
      </c>
      <c r="H231" s="57">
        <v>0</v>
      </c>
      <c r="I231" s="56">
        <v>0</v>
      </c>
      <c r="J231" s="57">
        <v>0.95</v>
      </c>
      <c r="K231" s="57">
        <v>1325</v>
      </c>
      <c r="L231" s="59">
        <v>0</v>
      </c>
    </row>
    <row r="232" spans="1:12" ht="12.75">
      <c r="A232" s="12">
        <v>69</v>
      </c>
      <c r="B232" s="29" t="s">
        <v>334</v>
      </c>
      <c r="C232" s="56">
        <v>0</v>
      </c>
      <c r="D232" s="56">
        <v>0</v>
      </c>
      <c r="E232" s="57">
        <v>4.7</v>
      </c>
      <c r="F232" s="56">
        <v>0</v>
      </c>
      <c r="G232" s="58">
        <v>0</v>
      </c>
      <c r="H232" s="57">
        <v>0</v>
      </c>
      <c r="I232" s="56">
        <v>0</v>
      </c>
      <c r="J232" s="57">
        <v>0</v>
      </c>
      <c r="K232" s="57">
        <v>1279.7</v>
      </c>
      <c r="L232" s="59">
        <v>0</v>
      </c>
    </row>
    <row r="233" spans="1:12" ht="12.75">
      <c r="A233" s="12">
        <v>69</v>
      </c>
      <c r="B233" s="29" t="s">
        <v>335</v>
      </c>
      <c r="C233" s="56">
        <v>0</v>
      </c>
      <c r="D233" s="56">
        <v>0</v>
      </c>
      <c r="E233" s="57">
        <v>56.3</v>
      </c>
      <c r="F233" s="56">
        <v>0</v>
      </c>
      <c r="G233" s="58">
        <v>0</v>
      </c>
      <c r="H233" s="57">
        <v>20</v>
      </c>
      <c r="I233" s="56">
        <v>0</v>
      </c>
      <c r="J233" s="61" t="s">
        <v>609</v>
      </c>
      <c r="K233" s="57">
        <v>1447.9</v>
      </c>
      <c r="L233" s="59">
        <v>0</v>
      </c>
    </row>
    <row r="234" spans="1:12" ht="12.75">
      <c r="A234" s="12">
        <v>69</v>
      </c>
      <c r="B234" s="29" t="s">
        <v>336</v>
      </c>
      <c r="C234" s="56">
        <v>0</v>
      </c>
      <c r="D234" s="56">
        <v>0</v>
      </c>
      <c r="E234" s="57">
        <v>30</v>
      </c>
      <c r="F234" s="56">
        <v>0</v>
      </c>
      <c r="G234" s="58">
        <v>0</v>
      </c>
      <c r="H234" s="57">
        <v>2</v>
      </c>
      <c r="I234" s="56">
        <v>0</v>
      </c>
      <c r="J234" s="57">
        <v>0</v>
      </c>
      <c r="K234" s="57">
        <v>343</v>
      </c>
      <c r="L234" s="59" t="s">
        <v>604</v>
      </c>
    </row>
    <row r="235" spans="1:12" ht="12.75">
      <c r="A235" s="12">
        <v>69</v>
      </c>
      <c r="B235" s="29" t="s">
        <v>337</v>
      </c>
      <c r="C235" s="56">
        <v>0</v>
      </c>
      <c r="D235" s="56">
        <v>0</v>
      </c>
      <c r="E235" s="57">
        <v>0</v>
      </c>
      <c r="F235" s="56">
        <v>0</v>
      </c>
      <c r="G235" s="58">
        <v>0</v>
      </c>
      <c r="H235" s="57">
        <v>0</v>
      </c>
      <c r="I235" s="56">
        <v>0</v>
      </c>
      <c r="J235" s="57">
        <v>0</v>
      </c>
      <c r="K235" s="57">
        <v>883.95</v>
      </c>
      <c r="L235" s="59">
        <v>0</v>
      </c>
    </row>
    <row r="236" spans="1:12" ht="12.75">
      <c r="A236" s="12">
        <v>69</v>
      </c>
      <c r="B236" s="29" t="s">
        <v>338</v>
      </c>
      <c r="C236" s="56">
        <v>2</v>
      </c>
      <c r="D236" s="56">
        <v>0</v>
      </c>
      <c r="E236" s="57">
        <v>-8.4</v>
      </c>
      <c r="F236" s="56">
        <v>0</v>
      </c>
      <c r="G236" s="58">
        <v>0</v>
      </c>
      <c r="H236" s="57">
        <v>0</v>
      </c>
      <c r="I236" s="56">
        <v>0</v>
      </c>
      <c r="J236" s="57">
        <v>0</v>
      </c>
      <c r="K236" s="57">
        <v>862.6</v>
      </c>
      <c r="L236" s="59">
        <v>0</v>
      </c>
    </row>
    <row r="237" spans="1:12" ht="12.75">
      <c r="A237" s="12">
        <v>69</v>
      </c>
      <c r="B237" s="29" t="s">
        <v>339</v>
      </c>
      <c r="C237" s="56">
        <v>0</v>
      </c>
      <c r="D237" s="56">
        <v>0</v>
      </c>
      <c r="E237" s="57">
        <v>15.15</v>
      </c>
      <c r="F237" s="56">
        <v>0</v>
      </c>
      <c r="G237" s="58">
        <v>0</v>
      </c>
      <c r="H237" s="57">
        <v>0.35</v>
      </c>
      <c r="I237" s="56">
        <v>0</v>
      </c>
      <c r="J237" s="57">
        <v>0</v>
      </c>
      <c r="K237" s="57">
        <v>494.35</v>
      </c>
      <c r="L237" s="59">
        <v>0</v>
      </c>
    </row>
    <row r="238" spans="1:12" ht="12.75">
      <c r="A238" s="12">
        <v>69</v>
      </c>
      <c r="B238" s="29" t="s">
        <v>340</v>
      </c>
      <c r="C238" s="56">
        <v>0</v>
      </c>
      <c r="D238" s="56">
        <v>0</v>
      </c>
      <c r="E238" s="57">
        <v>26.3</v>
      </c>
      <c r="F238" s="56">
        <v>0</v>
      </c>
      <c r="G238" s="58">
        <v>0</v>
      </c>
      <c r="H238" s="57">
        <v>4.6</v>
      </c>
      <c r="I238" s="56">
        <v>0</v>
      </c>
      <c r="J238" s="57">
        <v>0</v>
      </c>
      <c r="K238" s="57">
        <v>1243.8</v>
      </c>
      <c r="L238" s="59">
        <v>0</v>
      </c>
    </row>
    <row r="239" spans="1:12" ht="12.75">
      <c r="A239" s="12">
        <v>69</v>
      </c>
      <c r="B239" s="29" t="s">
        <v>341</v>
      </c>
      <c r="C239" s="56">
        <v>0</v>
      </c>
      <c r="D239" s="56">
        <v>0</v>
      </c>
      <c r="E239" s="57">
        <v>31.3</v>
      </c>
      <c r="F239" s="56">
        <v>0</v>
      </c>
      <c r="G239" s="58">
        <v>0</v>
      </c>
      <c r="H239" s="57">
        <v>0</v>
      </c>
      <c r="I239" s="56">
        <v>0</v>
      </c>
      <c r="J239" s="57">
        <v>0</v>
      </c>
      <c r="K239" s="57">
        <v>910.2</v>
      </c>
      <c r="L239" s="59">
        <v>0</v>
      </c>
    </row>
    <row r="240" spans="1:12" ht="12.75">
      <c r="A240" s="12">
        <v>69</v>
      </c>
      <c r="B240" s="29" t="s">
        <v>342</v>
      </c>
      <c r="C240" s="56">
        <v>0</v>
      </c>
      <c r="D240" s="56">
        <v>0</v>
      </c>
      <c r="E240" s="57">
        <v>1.42</v>
      </c>
      <c r="F240" s="56">
        <v>0</v>
      </c>
      <c r="G240" s="58">
        <v>0</v>
      </c>
      <c r="H240" s="57">
        <v>0</v>
      </c>
      <c r="I240" s="56">
        <v>0</v>
      </c>
      <c r="J240" s="57">
        <v>0.07</v>
      </c>
      <c r="K240" s="57">
        <v>483.42</v>
      </c>
      <c r="L240" s="59">
        <v>0</v>
      </c>
    </row>
    <row r="241" spans="1:12" ht="12.75">
      <c r="A241" s="12">
        <v>69</v>
      </c>
      <c r="B241" s="29" t="s">
        <v>343</v>
      </c>
      <c r="C241" s="56">
        <v>0</v>
      </c>
      <c r="D241" s="56">
        <v>0</v>
      </c>
      <c r="E241" s="57">
        <v>12.58</v>
      </c>
      <c r="F241" s="56">
        <v>0</v>
      </c>
      <c r="G241" s="64">
        <v>61</v>
      </c>
      <c r="H241" s="57">
        <v>0</v>
      </c>
      <c r="I241" s="56">
        <v>0</v>
      </c>
      <c r="J241" s="57">
        <v>0</v>
      </c>
      <c r="K241" s="57">
        <v>1134.26</v>
      </c>
      <c r="L241" s="59">
        <v>0</v>
      </c>
    </row>
    <row r="242" spans="1:12" ht="12.75">
      <c r="A242" s="12">
        <v>69</v>
      </c>
      <c r="B242" s="29" t="s">
        <v>344</v>
      </c>
      <c r="C242" s="56">
        <v>0</v>
      </c>
      <c r="D242" s="56">
        <v>0</v>
      </c>
      <c r="E242" s="57">
        <v>0</v>
      </c>
      <c r="F242" s="56">
        <v>0</v>
      </c>
      <c r="G242" s="58">
        <v>0</v>
      </c>
      <c r="H242" s="57">
        <v>0</v>
      </c>
      <c r="I242" s="56">
        <v>0</v>
      </c>
      <c r="J242" s="57">
        <v>0</v>
      </c>
      <c r="K242" s="57">
        <v>1691.45</v>
      </c>
      <c r="L242" s="59">
        <v>0</v>
      </c>
    </row>
    <row r="243" spans="1:12" ht="12.75">
      <c r="A243" s="12">
        <v>69</v>
      </c>
      <c r="B243" s="29" t="s">
        <v>345</v>
      </c>
      <c r="C243" s="56">
        <v>14</v>
      </c>
      <c r="D243" s="56">
        <v>0</v>
      </c>
      <c r="E243" s="57">
        <v>-15.36</v>
      </c>
      <c r="F243" s="56">
        <v>0</v>
      </c>
      <c r="G243" s="58">
        <v>0</v>
      </c>
      <c r="H243" s="57">
        <v>0</v>
      </c>
      <c r="I243" s="56">
        <v>0</v>
      </c>
      <c r="J243" s="57">
        <v>0</v>
      </c>
      <c r="K243" s="57">
        <v>1001.24</v>
      </c>
      <c r="L243" s="59">
        <v>0</v>
      </c>
    </row>
    <row r="244" spans="1:12" ht="12.75">
      <c r="A244" s="12">
        <v>69</v>
      </c>
      <c r="B244" s="29" t="s">
        <v>347</v>
      </c>
      <c r="C244" s="56">
        <v>0</v>
      </c>
      <c r="D244" s="56">
        <v>0</v>
      </c>
      <c r="E244" s="57">
        <v>75.74</v>
      </c>
      <c r="F244" s="56">
        <v>0</v>
      </c>
      <c r="G244" s="72">
        <v>11</v>
      </c>
      <c r="H244" s="57">
        <v>16.19</v>
      </c>
      <c r="I244" s="56">
        <v>15</v>
      </c>
      <c r="J244" s="57">
        <v>1.36</v>
      </c>
      <c r="K244" s="57">
        <v>1677.33</v>
      </c>
      <c r="L244" s="59" t="s">
        <v>604</v>
      </c>
    </row>
    <row r="245" spans="1:12" ht="12.75">
      <c r="A245" s="12">
        <v>70</v>
      </c>
      <c r="B245" s="29" t="s">
        <v>348</v>
      </c>
      <c r="C245" s="56">
        <v>0</v>
      </c>
      <c r="D245" s="56">
        <v>0</v>
      </c>
      <c r="E245" s="57">
        <v>21.99</v>
      </c>
      <c r="F245" s="56">
        <v>0</v>
      </c>
      <c r="G245" s="58">
        <v>0</v>
      </c>
      <c r="H245" s="57">
        <v>0</v>
      </c>
      <c r="I245" s="56">
        <v>0</v>
      </c>
      <c r="J245" s="57">
        <v>0</v>
      </c>
      <c r="K245" s="57">
        <v>456.25</v>
      </c>
      <c r="L245" s="59">
        <v>0</v>
      </c>
    </row>
    <row r="246" spans="1:12" ht="12.75">
      <c r="A246" s="12">
        <v>70</v>
      </c>
      <c r="B246" s="29" t="s">
        <v>350</v>
      </c>
      <c r="C246" s="56">
        <v>0</v>
      </c>
      <c r="D246" s="56">
        <v>0</v>
      </c>
      <c r="E246" s="57">
        <v>79.25</v>
      </c>
      <c r="F246" s="56">
        <v>0</v>
      </c>
      <c r="G246" s="58">
        <v>0</v>
      </c>
      <c r="H246" s="57">
        <v>0</v>
      </c>
      <c r="I246" s="56">
        <v>0</v>
      </c>
      <c r="J246" s="57">
        <v>0</v>
      </c>
      <c r="K246" s="57">
        <v>1113.65</v>
      </c>
      <c r="L246" s="59">
        <v>0</v>
      </c>
    </row>
    <row r="247" spans="1:12" ht="12.75">
      <c r="A247" s="12">
        <v>71</v>
      </c>
      <c r="B247" s="29" t="s">
        <v>351</v>
      </c>
      <c r="C247" s="56">
        <v>0</v>
      </c>
      <c r="D247" s="56">
        <v>5</v>
      </c>
      <c r="E247" s="57">
        <v>17.49</v>
      </c>
      <c r="F247" s="56">
        <v>0</v>
      </c>
      <c r="G247" s="58">
        <v>0</v>
      </c>
      <c r="H247" s="57">
        <v>164.26</v>
      </c>
      <c r="I247" s="56">
        <v>0</v>
      </c>
      <c r="J247" s="57">
        <v>0.6</v>
      </c>
      <c r="K247" s="57">
        <v>747.67</v>
      </c>
      <c r="L247" s="59">
        <v>0</v>
      </c>
    </row>
    <row r="248" spans="1:12" ht="12.75">
      <c r="A248" s="12">
        <v>71</v>
      </c>
      <c r="B248" s="29" t="s">
        <v>353</v>
      </c>
      <c r="C248" s="56">
        <v>4</v>
      </c>
      <c r="D248" s="56">
        <v>0</v>
      </c>
      <c r="E248" s="57">
        <v>8.2</v>
      </c>
      <c r="F248" s="56">
        <v>0</v>
      </c>
      <c r="G248" s="58">
        <v>0</v>
      </c>
      <c r="H248" s="57">
        <v>5</v>
      </c>
      <c r="I248" s="56">
        <v>0</v>
      </c>
      <c r="J248" s="57">
        <v>0.3</v>
      </c>
      <c r="K248" s="57">
        <v>1265.3</v>
      </c>
      <c r="L248" s="59">
        <v>0</v>
      </c>
    </row>
    <row r="249" spans="1:12" ht="12.75">
      <c r="A249" s="12">
        <v>72</v>
      </c>
      <c r="B249" s="29" t="s">
        <v>355</v>
      </c>
      <c r="C249" s="56">
        <v>2</v>
      </c>
      <c r="D249" s="56">
        <v>0</v>
      </c>
      <c r="E249" s="57">
        <v>73</v>
      </c>
      <c r="F249" s="56">
        <v>6131</v>
      </c>
      <c r="G249" s="58">
        <v>0</v>
      </c>
      <c r="H249" s="57">
        <v>0.85</v>
      </c>
      <c r="I249" s="56">
        <v>35</v>
      </c>
      <c r="J249" s="57">
        <v>0.1</v>
      </c>
      <c r="K249" s="57">
        <v>2583.94</v>
      </c>
      <c r="L249" s="59">
        <v>0</v>
      </c>
    </row>
    <row r="250" spans="1:12" ht="12.75">
      <c r="A250" s="12">
        <v>73</v>
      </c>
      <c r="B250" s="29" t="s">
        <v>357</v>
      </c>
      <c r="C250" s="56">
        <v>0</v>
      </c>
      <c r="D250" s="56">
        <v>0</v>
      </c>
      <c r="E250" s="57">
        <v>179.7</v>
      </c>
      <c r="F250" s="56">
        <v>0</v>
      </c>
      <c r="G250" s="58">
        <v>0</v>
      </c>
      <c r="H250" s="57">
        <v>18</v>
      </c>
      <c r="I250" s="56">
        <v>0</v>
      </c>
      <c r="J250" s="57">
        <v>1</v>
      </c>
      <c r="K250" s="57">
        <v>1612.81</v>
      </c>
      <c r="L250" s="59" t="s">
        <v>604</v>
      </c>
    </row>
    <row r="251" spans="1:12" ht="12.75">
      <c r="A251" s="12">
        <v>73</v>
      </c>
      <c r="B251" s="29" t="s">
        <v>359</v>
      </c>
      <c r="C251" s="56">
        <v>1</v>
      </c>
      <c r="D251" s="56">
        <v>2</v>
      </c>
      <c r="E251" s="57">
        <v>25.9</v>
      </c>
      <c r="F251" s="56">
        <v>0</v>
      </c>
      <c r="G251" s="58">
        <v>0</v>
      </c>
      <c r="H251" s="57">
        <v>0</v>
      </c>
      <c r="I251" s="56">
        <v>0</v>
      </c>
      <c r="J251" s="57">
        <v>3</v>
      </c>
      <c r="K251" s="73" t="s">
        <v>15</v>
      </c>
      <c r="L251" s="59" t="s">
        <v>604</v>
      </c>
    </row>
    <row r="252" spans="1:12" ht="12.75">
      <c r="A252" s="12">
        <v>73</v>
      </c>
      <c r="B252" s="29" t="s">
        <v>361</v>
      </c>
      <c r="C252" s="56">
        <v>0</v>
      </c>
      <c r="D252" s="56">
        <v>0</v>
      </c>
      <c r="E252" s="57">
        <v>25.8</v>
      </c>
      <c r="F252" s="56">
        <v>0</v>
      </c>
      <c r="G252" s="58">
        <v>0</v>
      </c>
      <c r="H252" s="57">
        <v>0</v>
      </c>
      <c r="I252" s="56">
        <v>0</v>
      </c>
      <c r="J252" s="57">
        <v>0</v>
      </c>
      <c r="K252" s="57">
        <v>587.02</v>
      </c>
      <c r="L252" s="59">
        <v>0</v>
      </c>
    </row>
    <row r="253" spans="1:12" ht="12.75">
      <c r="A253" s="12">
        <v>73</v>
      </c>
      <c r="B253" s="29" t="s">
        <v>362</v>
      </c>
      <c r="C253" s="56">
        <v>0</v>
      </c>
      <c r="D253" s="56">
        <v>0</v>
      </c>
      <c r="E253" s="57">
        <v>122.07</v>
      </c>
      <c r="F253" s="56">
        <v>0</v>
      </c>
      <c r="G253" s="58">
        <v>0</v>
      </c>
      <c r="H253" s="57">
        <v>0</v>
      </c>
      <c r="I253" s="56">
        <v>0</v>
      </c>
      <c r="J253" s="57">
        <v>2</v>
      </c>
      <c r="K253" s="57">
        <v>1846.72</v>
      </c>
      <c r="L253" s="59" t="s">
        <v>604</v>
      </c>
    </row>
    <row r="254" spans="1:12" ht="12.75">
      <c r="A254" s="12">
        <v>73</v>
      </c>
      <c r="B254" s="29" t="s">
        <v>363</v>
      </c>
      <c r="C254" s="56">
        <v>0</v>
      </c>
      <c r="D254" s="56">
        <v>0</v>
      </c>
      <c r="E254" s="57">
        <v>30.5</v>
      </c>
      <c r="F254" s="58">
        <v>0</v>
      </c>
      <c r="G254" s="58">
        <v>0</v>
      </c>
      <c r="H254" s="57">
        <v>23.5</v>
      </c>
      <c r="I254" s="56">
        <v>0</v>
      </c>
      <c r="J254" s="57">
        <v>0</v>
      </c>
      <c r="K254" s="57">
        <v>743</v>
      </c>
      <c r="L254" s="59" t="s">
        <v>606</v>
      </c>
    </row>
    <row r="255" spans="1:12" ht="12.75">
      <c r="A255" s="12">
        <v>74</v>
      </c>
      <c r="B255" s="29" t="s">
        <v>365</v>
      </c>
      <c r="C255" s="56">
        <v>0</v>
      </c>
      <c r="D255" s="56">
        <v>0</v>
      </c>
      <c r="E255" s="57">
        <v>156.94</v>
      </c>
      <c r="F255" s="56">
        <v>0</v>
      </c>
      <c r="G255" s="58">
        <v>0</v>
      </c>
      <c r="H255" s="57">
        <v>0.02</v>
      </c>
      <c r="I255" s="56">
        <v>32</v>
      </c>
      <c r="J255" s="57">
        <v>0.6</v>
      </c>
      <c r="K255" s="57">
        <v>1289.74</v>
      </c>
      <c r="L255" s="59">
        <v>0</v>
      </c>
    </row>
    <row r="256" spans="1:12" ht="12.75">
      <c r="A256" s="12">
        <v>74</v>
      </c>
      <c r="B256" s="29" t="s">
        <v>367</v>
      </c>
      <c r="C256" s="56">
        <v>0</v>
      </c>
      <c r="D256" s="56">
        <v>0</v>
      </c>
      <c r="E256" s="57">
        <v>379.2</v>
      </c>
      <c r="F256" s="56">
        <v>0</v>
      </c>
      <c r="G256" s="74">
        <v>0</v>
      </c>
      <c r="H256" s="57">
        <v>0</v>
      </c>
      <c r="I256" s="56">
        <v>0</v>
      </c>
      <c r="J256" s="57">
        <v>0.18</v>
      </c>
      <c r="K256" s="57">
        <v>443.55</v>
      </c>
      <c r="L256" s="59" t="s">
        <v>604</v>
      </c>
    </row>
    <row r="257" spans="1:12" ht="12.75">
      <c r="A257" s="12">
        <v>74</v>
      </c>
      <c r="B257" s="29" t="s">
        <v>368</v>
      </c>
      <c r="C257" s="56">
        <v>1</v>
      </c>
      <c r="D257" s="56">
        <v>0</v>
      </c>
      <c r="E257" s="57">
        <v>16.77</v>
      </c>
      <c r="F257" s="56">
        <v>0</v>
      </c>
      <c r="G257" s="58">
        <v>0</v>
      </c>
      <c r="H257" s="57">
        <v>0</v>
      </c>
      <c r="I257" s="56">
        <v>0</v>
      </c>
      <c r="J257" s="57">
        <v>29.2</v>
      </c>
      <c r="K257" s="57">
        <v>256.6</v>
      </c>
      <c r="L257" s="59">
        <v>0</v>
      </c>
    </row>
    <row r="258" spans="1:12" ht="12.75">
      <c r="A258" s="12">
        <v>74</v>
      </c>
      <c r="B258" s="29" t="s">
        <v>369</v>
      </c>
      <c r="C258" s="56">
        <v>1</v>
      </c>
      <c r="D258" s="56">
        <v>0</v>
      </c>
      <c r="E258" s="57">
        <v>34.6</v>
      </c>
      <c r="F258" s="56">
        <v>0</v>
      </c>
      <c r="G258" s="58">
        <v>0</v>
      </c>
      <c r="H258" s="57">
        <v>0.1</v>
      </c>
      <c r="I258" s="56">
        <v>1</v>
      </c>
      <c r="J258" s="57">
        <v>0.2</v>
      </c>
      <c r="K258" s="57">
        <v>778.8</v>
      </c>
      <c r="L258" s="59">
        <v>0</v>
      </c>
    </row>
    <row r="259" spans="1:12" ht="12.75">
      <c r="A259" s="12">
        <v>76</v>
      </c>
      <c r="B259" s="29" t="s">
        <v>370</v>
      </c>
      <c r="C259" s="56">
        <v>0</v>
      </c>
      <c r="D259" s="56">
        <v>0</v>
      </c>
      <c r="E259" s="57">
        <v>0</v>
      </c>
      <c r="F259" s="56">
        <v>0</v>
      </c>
      <c r="G259" s="58">
        <v>0</v>
      </c>
      <c r="H259" s="57">
        <v>0</v>
      </c>
      <c r="I259" s="56">
        <v>0</v>
      </c>
      <c r="J259" s="57">
        <v>0</v>
      </c>
      <c r="K259" s="73" t="s">
        <v>15</v>
      </c>
      <c r="L259" s="59">
        <v>0</v>
      </c>
    </row>
    <row r="260" spans="1:12" ht="12.75">
      <c r="A260" s="12">
        <v>76</v>
      </c>
      <c r="B260" s="29" t="s">
        <v>371</v>
      </c>
      <c r="C260" s="56">
        <v>0</v>
      </c>
      <c r="D260" s="56">
        <v>0</v>
      </c>
      <c r="E260" s="57">
        <v>87</v>
      </c>
      <c r="F260" s="56">
        <v>0</v>
      </c>
      <c r="G260" s="58">
        <v>0</v>
      </c>
      <c r="H260" s="57">
        <v>0</v>
      </c>
      <c r="I260" s="56">
        <v>0</v>
      </c>
      <c r="J260" s="57">
        <v>0</v>
      </c>
      <c r="K260" s="57">
        <v>1960</v>
      </c>
      <c r="L260" s="59" t="s">
        <v>604</v>
      </c>
    </row>
    <row r="261" spans="1:12" ht="12.75">
      <c r="A261" s="12">
        <v>76</v>
      </c>
      <c r="B261" s="29" t="s">
        <v>372</v>
      </c>
      <c r="C261" s="56">
        <v>0</v>
      </c>
      <c r="D261" s="56">
        <v>0</v>
      </c>
      <c r="E261" s="57">
        <v>99.6</v>
      </c>
      <c r="F261" s="56">
        <v>0</v>
      </c>
      <c r="G261" s="68">
        <v>60</v>
      </c>
      <c r="H261" s="57">
        <v>0</v>
      </c>
      <c r="I261" s="56">
        <v>10</v>
      </c>
      <c r="J261" s="57">
        <v>0</v>
      </c>
      <c r="K261" s="57">
        <v>3929</v>
      </c>
      <c r="L261" s="59">
        <v>0</v>
      </c>
    </row>
    <row r="262" spans="1:12" ht="12.75">
      <c r="A262" s="12">
        <v>77</v>
      </c>
      <c r="B262" s="29" t="s">
        <v>373</v>
      </c>
      <c r="C262" s="56">
        <v>1</v>
      </c>
      <c r="D262" s="56">
        <v>3</v>
      </c>
      <c r="E262" s="57">
        <v>27.12</v>
      </c>
      <c r="F262" s="56">
        <v>0</v>
      </c>
      <c r="G262" s="58">
        <v>0</v>
      </c>
      <c r="H262" s="57">
        <v>0</v>
      </c>
      <c r="I262" s="56">
        <v>0</v>
      </c>
      <c r="J262" s="57">
        <v>0</v>
      </c>
      <c r="K262" s="57">
        <v>680.91</v>
      </c>
      <c r="L262" s="59">
        <v>0</v>
      </c>
    </row>
    <row r="263" spans="1:12" ht="12.75">
      <c r="A263" s="12">
        <v>77</v>
      </c>
      <c r="B263" s="29" t="s">
        <v>375</v>
      </c>
      <c r="C263" s="56">
        <v>0</v>
      </c>
      <c r="D263" s="56">
        <v>5</v>
      </c>
      <c r="E263" s="57">
        <v>14</v>
      </c>
      <c r="F263" s="56">
        <v>0</v>
      </c>
      <c r="G263" s="58">
        <v>0</v>
      </c>
      <c r="H263" s="57">
        <v>0</v>
      </c>
      <c r="I263" s="56">
        <v>0</v>
      </c>
      <c r="J263" s="57">
        <v>0</v>
      </c>
      <c r="K263" s="57">
        <v>312.5</v>
      </c>
      <c r="L263" s="59">
        <v>0</v>
      </c>
    </row>
    <row r="264" spans="1:12" ht="12.75">
      <c r="A264" s="12">
        <v>77</v>
      </c>
      <c r="B264" s="29" t="s">
        <v>377</v>
      </c>
      <c r="C264" s="56">
        <v>0</v>
      </c>
      <c r="D264" s="56">
        <v>0</v>
      </c>
      <c r="E264" s="57">
        <v>69.2</v>
      </c>
      <c r="F264" s="56">
        <v>0</v>
      </c>
      <c r="G264" s="58">
        <v>0</v>
      </c>
      <c r="H264" s="57">
        <v>0</v>
      </c>
      <c r="I264" s="56">
        <v>0</v>
      </c>
      <c r="J264" s="57">
        <v>0</v>
      </c>
      <c r="K264" s="57">
        <v>629.05</v>
      </c>
      <c r="L264" s="59">
        <v>0</v>
      </c>
    </row>
    <row r="265" spans="1:12" ht="12.75">
      <c r="A265" s="12">
        <v>77</v>
      </c>
      <c r="B265" s="29" t="s">
        <v>379</v>
      </c>
      <c r="C265" s="56">
        <v>0</v>
      </c>
      <c r="D265" s="56">
        <v>0</v>
      </c>
      <c r="E265" s="57">
        <v>61.47</v>
      </c>
      <c r="F265" s="56">
        <v>0</v>
      </c>
      <c r="G265" s="58">
        <v>0</v>
      </c>
      <c r="H265" s="57">
        <v>0</v>
      </c>
      <c r="I265" s="56">
        <v>0</v>
      </c>
      <c r="J265" s="57">
        <v>0</v>
      </c>
      <c r="K265" s="57">
        <v>1659.92</v>
      </c>
      <c r="L265" s="59" t="s">
        <v>13</v>
      </c>
    </row>
    <row r="266" spans="1:12" ht="12.75">
      <c r="A266" s="12">
        <v>77</v>
      </c>
      <c r="B266" s="29" t="s">
        <v>381</v>
      </c>
      <c r="C266" s="56">
        <v>0</v>
      </c>
      <c r="D266" s="56">
        <v>0</v>
      </c>
      <c r="E266" s="57">
        <v>20.3</v>
      </c>
      <c r="F266" s="56">
        <v>0</v>
      </c>
      <c r="G266" s="58">
        <v>0</v>
      </c>
      <c r="H266" s="57">
        <v>0</v>
      </c>
      <c r="I266" s="56">
        <v>0</v>
      </c>
      <c r="J266" s="57">
        <v>0</v>
      </c>
      <c r="K266" s="57">
        <v>797.75</v>
      </c>
      <c r="L266" s="59" t="s">
        <v>606</v>
      </c>
    </row>
    <row r="267" spans="1:12" ht="12.75">
      <c r="A267" s="12">
        <v>77</v>
      </c>
      <c r="B267" s="29" t="s">
        <v>382</v>
      </c>
      <c r="C267" s="56">
        <v>0</v>
      </c>
      <c r="D267" s="56">
        <v>0</v>
      </c>
      <c r="E267" s="57">
        <v>7.35</v>
      </c>
      <c r="F267" s="56">
        <v>-48.2</v>
      </c>
      <c r="G267" s="64">
        <v>0</v>
      </c>
      <c r="H267" s="57">
        <v>0</v>
      </c>
      <c r="I267" s="56">
        <v>0</v>
      </c>
      <c r="J267" s="57">
        <v>0</v>
      </c>
      <c r="K267" s="57">
        <v>555.51</v>
      </c>
      <c r="L267" s="59">
        <v>0</v>
      </c>
    </row>
    <row r="268" spans="1:12" ht="12.75">
      <c r="A268" s="12">
        <v>77</v>
      </c>
      <c r="B268" s="29" t="s">
        <v>384</v>
      </c>
      <c r="C268" s="56">
        <v>0</v>
      </c>
      <c r="D268" s="56">
        <v>0</v>
      </c>
      <c r="E268" s="57">
        <v>24.18</v>
      </c>
      <c r="F268" s="56">
        <v>0</v>
      </c>
      <c r="G268" s="58">
        <v>0</v>
      </c>
      <c r="H268" s="57">
        <v>0</v>
      </c>
      <c r="I268" s="56">
        <v>0</v>
      </c>
      <c r="J268" s="57">
        <v>0</v>
      </c>
      <c r="K268" s="57">
        <v>427.93</v>
      </c>
      <c r="L268" s="59">
        <v>0</v>
      </c>
    </row>
    <row r="269" spans="1:12" ht="12.75">
      <c r="A269" s="12">
        <v>77</v>
      </c>
      <c r="B269" s="29" t="s">
        <v>385</v>
      </c>
      <c r="C269" s="56">
        <v>0</v>
      </c>
      <c r="D269" s="56">
        <v>0</v>
      </c>
      <c r="E269" s="57">
        <v>18.13</v>
      </c>
      <c r="F269" s="56">
        <v>0</v>
      </c>
      <c r="G269" s="58">
        <v>0</v>
      </c>
      <c r="H269" s="57">
        <v>0</v>
      </c>
      <c r="I269" s="56">
        <v>0</v>
      </c>
      <c r="J269" s="61" t="s">
        <v>610</v>
      </c>
      <c r="K269" s="57">
        <v>798.69</v>
      </c>
      <c r="L269" s="59" t="s">
        <v>604</v>
      </c>
    </row>
    <row r="270" spans="1:12" ht="12.75">
      <c r="A270" s="12">
        <v>77</v>
      </c>
      <c r="B270" s="29" t="s">
        <v>387</v>
      </c>
      <c r="C270" s="56">
        <v>1</v>
      </c>
      <c r="D270" s="56">
        <v>0</v>
      </c>
      <c r="E270" s="57">
        <v>59</v>
      </c>
      <c r="F270" s="56">
        <v>0</v>
      </c>
      <c r="G270" s="58">
        <v>0</v>
      </c>
      <c r="H270" s="57">
        <v>0</v>
      </c>
      <c r="I270" s="56">
        <v>0</v>
      </c>
      <c r="J270" s="57">
        <v>0</v>
      </c>
      <c r="K270" s="57">
        <v>1275.7</v>
      </c>
      <c r="L270" s="59" t="s">
        <v>604</v>
      </c>
    </row>
    <row r="271" spans="1:12" ht="12.75">
      <c r="A271" s="12">
        <v>77</v>
      </c>
      <c r="B271" s="29" t="s">
        <v>388</v>
      </c>
      <c r="C271" s="56">
        <v>0</v>
      </c>
      <c r="D271" s="56">
        <v>1</v>
      </c>
      <c r="E271" s="57">
        <v>1</v>
      </c>
      <c r="F271" s="56">
        <v>0</v>
      </c>
      <c r="G271" s="58">
        <v>0</v>
      </c>
      <c r="H271" s="57">
        <v>0</v>
      </c>
      <c r="I271" s="56">
        <v>0</v>
      </c>
      <c r="J271" s="57">
        <v>0</v>
      </c>
      <c r="K271" s="57">
        <v>338</v>
      </c>
      <c r="L271" s="59">
        <v>0</v>
      </c>
    </row>
    <row r="272" spans="1:12" ht="12.75">
      <c r="A272" s="12">
        <v>78</v>
      </c>
      <c r="B272" s="29" t="s">
        <v>390</v>
      </c>
      <c r="C272" s="56">
        <v>0</v>
      </c>
      <c r="D272" s="56">
        <v>0</v>
      </c>
      <c r="E272" s="57">
        <v>26.08</v>
      </c>
      <c r="F272" s="56">
        <v>0</v>
      </c>
      <c r="G272" s="58"/>
      <c r="H272" s="57">
        <v>0</v>
      </c>
      <c r="I272" s="56">
        <v>0</v>
      </c>
      <c r="J272" s="57">
        <v>0.1</v>
      </c>
      <c r="K272" s="57">
        <v>694.08</v>
      </c>
      <c r="L272" s="59" t="s">
        <v>604</v>
      </c>
    </row>
    <row r="273" spans="1:12" ht="12.75">
      <c r="A273" s="12">
        <v>78</v>
      </c>
      <c r="B273" s="29" t="s">
        <v>392</v>
      </c>
      <c r="C273" s="56">
        <v>1</v>
      </c>
      <c r="D273" s="56">
        <v>0</v>
      </c>
      <c r="E273" s="57">
        <v>-8.73</v>
      </c>
      <c r="F273" s="56">
        <v>0</v>
      </c>
      <c r="G273" s="58">
        <v>0</v>
      </c>
      <c r="H273" s="57">
        <v>0</v>
      </c>
      <c r="I273" s="56">
        <v>0</v>
      </c>
      <c r="J273" s="57">
        <v>0</v>
      </c>
      <c r="K273" s="57">
        <v>935.245</v>
      </c>
      <c r="L273" s="59" t="s">
        <v>604</v>
      </c>
    </row>
    <row r="274" spans="1:12" ht="12.75">
      <c r="A274" s="12">
        <v>78</v>
      </c>
      <c r="B274" s="29" t="s">
        <v>394</v>
      </c>
      <c r="C274" s="56">
        <v>7</v>
      </c>
      <c r="D274" s="56">
        <v>0</v>
      </c>
      <c r="E274" s="57">
        <v>-43.51</v>
      </c>
      <c r="F274" s="56">
        <v>0</v>
      </c>
      <c r="G274" s="58">
        <v>0</v>
      </c>
      <c r="H274" s="57">
        <v>0</v>
      </c>
      <c r="I274" s="56">
        <v>0</v>
      </c>
      <c r="J274" s="57">
        <v>2</v>
      </c>
      <c r="K274" s="57">
        <v>1701</v>
      </c>
      <c r="L274" s="59" t="s">
        <v>604</v>
      </c>
    </row>
    <row r="275" spans="1:12" ht="12.75">
      <c r="A275" s="12">
        <v>78</v>
      </c>
      <c r="B275" s="29" t="s">
        <v>395</v>
      </c>
      <c r="C275" s="56">
        <v>3</v>
      </c>
      <c r="D275" s="56">
        <v>0</v>
      </c>
      <c r="E275" s="57">
        <v>5.2</v>
      </c>
      <c r="F275" s="56">
        <v>0</v>
      </c>
      <c r="G275" s="58">
        <v>0</v>
      </c>
      <c r="H275" s="57">
        <v>0</v>
      </c>
      <c r="I275" s="56">
        <v>0</v>
      </c>
      <c r="J275" s="57">
        <v>0</v>
      </c>
      <c r="K275" s="57">
        <v>69.25</v>
      </c>
      <c r="L275" s="59">
        <v>0</v>
      </c>
    </row>
    <row r="276" spans="1:12" ht="12.75">
      <c r="A276" s="12">
        <v>78</v>
      </c>
      <c r="B276" s="29" t="s">
        <v>396</v>
      </c>
      <c r="C276" s="56">
        <v>0</v>
      </c>
      <c r="D276" s="56">
        <v>0</v>
      </c>
      <c r="E276" s="57">
        <v>0</v>
      </c>
      <c r="F276" s="56">
        <v>0</v>
      </c>
      <c r="G276" s="58">
        <v>0</v>
      </c>
      <c r="H276" s="57">
        <v>0</v>
      </c>
      <c r="I276" s="56">
        <v>0</v>
      </c>
      <c r="J276" s="57">
        <v>0</v>
      </c>
      <c r="K276" s="57">
        <v>1138.7</v>
      </c>
      <c r="L276" s="59">
        <v>0</v>
      </c>
    </row>
    <row r="277" spans="1:12" ht="12.75">
      <c r="A277" s="12">
        <v>78</v>
      </c>
      <c r="B277" s="29" t="s">
        <v>397</v>
      </c>
      <c r="C277" s="56">
        <v>0</v>
      </c>
      <c r="D277" s="56">
        <v>3</v>
      </c>
      <c r="E277" s="57">
        <v>4</v>
      </c>
      <c r="F277" s="56">
        <v>0</v>
      </c>
      <c r="G277" s="58">
        <v>0</v>
      </c>
      <c r="H277" s="57">
        <v>0</v>
      </c>
      <c r="I277" s="56">
        <v>0</v>
      </c>
      <c r="J277" s="57">
        <v>0</v>
      </c>
      <c r="K277" s="57">
        <v>460</v>
      </c>
      <c r="L277" s="59" t="s">
        <v>604</v>
      </c>
    </row>
    <row r="278" spans="1:12" ht="12.75">
      <c r="A278" s="12">
        <v>78</v>
      </c>
      <c r="B278" s="29" t="s">
        <v>398</v>
      </c>
      <c r="C278" s="56">
        <v>1</v>
      </c>
      <c r="D278" s="56">
        <v>0</v>
      </c>
      <c r="E278" s="57">
        <v>-21.6</v>
      </c>
      <c r="F278" s="56">
        <v>0</v>
      </c>
      <c r="G278" s="58">
        <v>0</v>
      </c>
      <c r="H278" s="57">
        <v>8.95</v>
      </c>
      <c r="I278" s="56">
        <v>4</v>
      </c>
      <c r="J278" s="57">
        <v>0.2</v>
      </c>
      <c r="K278" s="57">
        <v>1209.95</v>
      </c>
      <c r="L278" s="59" t="s">
        <v>604</v>
      </c>
    </row>
    <row r="279" spans="1:12" ht="12.75">
      <c r="A279" s="12">
        <v>78</v>
      </c>
      <c r="B279" s="29" t="s">
        <v>399</v>
      </c>
      <c r="C279" s="56">
        <v>0</v>
      </c>
      <c r="D279" s="56">
        <v>3</v>
      </c>
      <c r="E279" s="57">
        <v>34.6</v>
      </c>
      <c r="F279" s="56">
        <v>0</v>
      </c>
      <c r="G279" s="58">
        <v>0</v>
      </c>
      <c r="H279" s="57">
        <v>0.7</v>
      </c>
      <c r="I279" s="56">
        <v>164</v>
      </c>
      <c r="J279" s="57">
        <v>0.2</v>
      </c>
      <c r="K279" s="57">
        <v>1359.13</v>
      </c>
      <c r="L279" s="59" t="s">
        <v>604</v>
      </c>
    </row>
    <row r="280" spans="1:12" ht="12.75">
      <c r="A280" s="12">
        <v>78</v>
      </c>
      <c r="B280" s="29" t="s">
        <v>401</v>
      </c>
      <c r="C280" s="56">
        <v>0</v>
      </c>
      <c r="D280" s="56">
        <v>1</v>
      </c>
      <c r="E280" s="57">
        <v>22.1</v>
      </c>
      <c r="F280" s="56">
        <v>0</v>
      </c>
      <c r="G280" s="58">
        <v>0</v>
      </c>
      <c r="H280" s="57">
        <v>0</v>
      </c>
      <c r="I280" s="56">
        <v>0</v>
      </c>
      <c r="J280" s="57">
        <v>0.38</v>
      </c>
      <c r="K280" s="57">
        <v>828.81</v>
      </c>
      <c r="L280" s="59">
        <v>0</v>
      </c>
    </row>
    <row r="281" spans="1:12" ht="12.75">
      <c r="A281" s="12">
        <v>78</v>
      </c>
      <c r="B281" s="29" t="s">
        <v>401</v>
      </c>
      <c r="C281" s="56">
        <v>0</v>
      </c>
      <c r="D281" s="56">
        <v>1</v>
      </c>
      <c r="E281" s="57">
        <v>22.1</v>
      </c>
      <c r="F281" s="56">
        <v>0</v>
      </c>
      <c r="G281" s="58">
        <v>0</v>
      </c>
      <c r="H281" s="57">
        <v>0</v>
      </c>
      <c r="I281" s="56">
        <v>0</v>
      </c>
      <c r="J281" s="57">
        <v>0.38</v>
      </c>
      <c r="K281" s="57">
        <v>828.81</v>
      </c>
      <c r="L281" s="59">
        <v>0</v>
      </c>
    </row>
    <row r="282" spans="1:12" ht="12.75">
      <c r="A282" s="12">
        <v>78</v>
      </c>
      <c r="B282" s="29" t="s">
        <v>402</v>
      </c>
      <c r="C282" s="56">
        <v>0</v>
      </c>
      <c r="D282" s="56">
        <v>0</v>
      </c>
      <c r="E282" s="57">
        <v>0</v>
      </c>
      <c r="F282" s="56">
        <v>0</v>
      </c>
      <c r="G282" s="58">
        <v>0</v>
      </c>
      <c r="H282" s="57">
        <v>0</v>
      </c>
      <c r="I282" s="56">
        <v>0</v>
      </c>
      <c r="J282" s="57">
        <v>0</v>
      </c>
      <c r="K282" s="57">
        <v>848</v>
      </c>
      <c r="L282" s="59">
        <v>0</v>
      </c>
    </row>
    <row r="283" spans="1:12" ht="12.75">
      <c r="A283" s="12">
        <v>78</v>
      </c>
      <c r="B283" s="29" t="s">
        <v>403</v>
      </c>
      <c r="C283" s="56">
        <v>0</v>
      </c>
      <c r="D283" s="56">
        <v>0</v>
      </c>
      <c r="E283" s="57">
        <v>5.2</v>
      </c>
      <c r="F283" s="56">
        <v>0</v>
      </c>
      <c r="G283" s="58">
        <v>0</v>
      </c>
      <c r="H283" s="57">
        <v>0</v>
      </c>
      <c r="I283" s="56">
        <v>0</v>
      </c>
      <c r="J283" s="57">
        <v>0.2</v>
      </c>
      <c r="K283" s="57">
        <v>1274.32</v>
      </c>
      <c r="L283" s="59">
        <v>0</v>
      </c>
    </row>
    <row r="284" spans="1:12" ht="12.75">
      <c r="A284" s="12">
        <v>78</v>
      </c>
      <c r="B284" s="29" t="s">
        <v>405</v>
      </c>
      <c r="C284" s="56">
        <v>0</v>
      </c>
      <c r="D284" s="56">
        <v>0</v>
      </c>
      <c r="E284" s="57">
        <v>28.8</v>
      </c>
      <c r="F284" s="56">
        <v>0</v>
      </c>
      <c r="G284" s="58">
        <v>0</v>
      </c>
      <c r="H284" s="57">
        <v>0</v>
      </c>
      <c r="I284" s="56">
        <v>0</v>
      </c>
      <c r="J284" s="57">
        <v>0</v>
      </c>
      <c r="K284" s="57">
        <v>1075.9</v>
      </c>
      <c r="L284" s="59" t="s">
        <v>604</v>
      </c>
    </row>
    <row r="285" spans="1:12" ht="12.75">
      <c r="A285" s="12">
        <v>78</v>
      </c>
      <c r="B285" s="29" t="s">
        <v>406</v>
      </c>
      <c r="C285" s="56">
        <v>0</v>
      </c>
      <c r="D285" s="56">
        <v>0</v>
      </c>
      <c r="E285" s="57">
        <v>0</v>
      </c>
      <c r="F285" s="56">
        <v>0</v>
      </c>
      <c r="G285" s="58">
        <v>0</v>
      </c>
      <c r="H285" s="57">
        <v>0</v>
      </c>
      <c r="I285" s="56">
        <v>0</v>
      </c>
      <c r="J285" s="57">
        <v>0</v>
      </c>
      <c r="K285" s="57">
        <v>924.87</v>
      </c>
      <c r="L285" s="59">
        <v>0</v>
      </c>
    </row>
    <row r="286" spans="1:12" ht="12.75">
      <c r="A286" s="12">
        <v>78</v>
      </c>
      <c r="B286" s="29" t="s">
        <v>407</v>
      </c>
      <c r="C286" s="56">
        <v>0</v>
      </c>
      <c r="D286" s="56">
        <v>0</v>
      </c>
      <c r="E286" s="57">
        <v>71.13</v>
      </c>
      <c r="F286" s="56">
        <v>0</v>
      </c>
      <c r="G286" s="58">
        <v>0</v>
      </c>
      <c r="H286" s="57">
        <v>0.26</v>
      </c>
      <c r="I286" s="56">
        <v>50</v>
      </c>
      <c r="J286" s="57">
        <v>6.19</v>
      </c>
      <c r="K286" s="57">
        <v>2830.9</v>
      </c>
      <c r="L286" s="59">
        <v>0</v>
      </c>
    </row>
    <row r="287" spans="1:12" ht="12.75">
      <c r="A287" s="12">
        <v>78</v>
      </c>
      <c r="B287" s="29" t="s">
        <v>409</v>
      </c>
      <c r="C287" s="56">
        <v>0</v>
      </c>
      <c r="D287" s="56">
        <v>0</v>
      </c>
      <c r="E287" s="57">
        <v>10.33</v>
      </c>
      <c r="F287" s="56">
        <v>0</v>
      </c>
      <c r="G287" s="58">
        <v>0</v>
      </c>
      <c r="H287" s="57">
        <v>0.24</v>
      </c>
      <c r="I287" s="56">
        <v>0</v>
      </c>
      <c r="J287" s="57">
        <v>0</v>
      </c>
      <c r="K287" s="57">
        <v>931.14</v>
      </c>
      <c r="L287" s="59">
        <v>0</v>
      </c>
    </row>
    <row r="288" spans="1:12" ht="12.75">
      <c r="A288" s="12">
        <v>79</v>
      </c>
      <c r="B288" s="29" t="s">
        <v>410</v>
      </c>
      <c r="C288" s="56">
        <v>0</v>
      </c>
      <c r="D288" s="56">
        <v>0</v>
      </c>
      <c r="E288" s="57">
        <v>10.8</v>
      </c>
      <c r="F288" s="56">
        <v>0</v>
      </c>
      <c r="G288" s="58">
        <v>0</v>
      </c>
      <c r="H288" s="57">
        <v>0.3</v>
      </c>
      <c r="I288" s="56">
        <v>200</v>
      </c>
      <c r="J288" s="57">
        <v>0</v>
      </c>
      <c r="K288" s="57">
        <v>654.35</v>
      </c>
      <c r="L288" s="59">
        <v>0</v>
      </c>
    </row>
    <row r="289" spans="1:12" ht="12.75">
      <c r="A289" s="12">
        <v>79</v>
      </c>
      <c r="B289" s="29" t="s">
        <v>411</v>
      </c>
      <c r="C289" s="56">
        <v>2</v>
      </c>
      <c r="D289" s="56">
        <v>0</v>
      </c>
      <c r="E289" s="57">
        <v>-10.68</v>
      </c>
      <c r="F289" s="56">
        <v>0</v>
      </c>
      <c r="G289" s="58">
        <v>0</v>
      </c>
      <c r="H289" s="57">
        <v>0</v>
      </c>
      <c r="I289" s="56">
        <v>0</v>
      </c>
      <c r="J289" s="57">
        <v>0.03</v>
      </c>
      <c r="K289" s="57">
        <v>3301.25</v>
      </c>
      <c r="L289" s="59" t="s">
        <v>604</v>
      </c>
    </row>
    <row r="290" spans="1:12" ht="12.75">
      <c r="A290" s="12">
        <v>80</v>
      </c>
      <c r="B290" s="29" t="s">
        <v>412</v>
      </c>
      <c r="C290" s="56">
        <v>1</v>
      </c>
      <c r="D290" s="56">
        <v>0</v>
      </c>
      <c r="E290" s="57">
        <v>88.55</v>
      </c>
      <c r="F290" s="56">
        <v>0</v>
      </c>
      <c r="G290" s="58">
        <v>0</v>
      </c>
      <c r="H290" s="57">
        <v>0</v>
      </c>
      <c r="I290" s="56">
        <v>0</v>
      </c>
      <c r="J290" s="57">
        <v>0</v>
      </c>
      <c r="K290" s="57">
        <v>6793.8</v>
      </c>
      <c r="L290" s="59" t="s">
        <v>13</v>
      </c>
    </row>
    <row r="291" spans="1:12" ht="12.75">
      <c r="A291" s="12">
        <v>81</v>
      </c>
      <c r="B291" s="29" t="s">
        <v>414</v>
      </c>
      <c r="C291" s="56">
        <v>0</v>
      </c>
      <c r="D291" s="56">
        <v>1</v>
      </c>
      <c r="E291" s="57">
        <v>102.25</v>
      </c>
      <c r="F291" s="56">
        <v>0</v>
      </c>
      <c r="G291" s="58">
        <v>0</v>
      </c>
      <c r="H291" s="57">
        <v>0</v>
      </c>
      <c r="I291" s="56">
        <v>0</v>
      </c>
      <c r="J291" s="57">
        <v>0.2</v>
      </c>
      <c r="K291" s="57">
        <v>1235.25</v>
      </c>
      <c r="L291" s="59">
        <v>0</v>
      </c>
    </row>
    <row r="292" spans="1:12" ht="12.75">
      <c r="A292" s="12">
        <v>81</v>
      </c>
      <c r="B292" s="29" t="s">
        <v>416</v>
      </c>
      <c r="C292" s="56">
        <v>3</v>
      </c>
      <c r="D292" s="56">
        <v>0</v>
      </c>
      <c r="E292" s="57">
        <v>6.5</v>
      </c>
      <c r="F292" s="56">
        <v>0</v>
      </c>
      <c r="G292" s="58">
        <v>0</v>
      </c>
      <c r="H292" s="57">
        <v>7</v>
      </c>
      <c r="I292" s="56">
        <v>0</v>
      </c>
      <c r="J292" s="57">
        <v>0.6</v>
      </c>
      <c r="K292" s="57">
        <v>2475.9</v>
      </c>
      <c r="L292" s="59">
        <v>0</v>
      </c>
    </row>
    <row r="293" spans="1:12" ht="12.75">
      <c r="A293" s="12">
        <v>81</v>
      </c>
      <c r="B293" s="29" t="s">
        <v>417</v>
      </c>
      <c r="C293" s="56">
        <v>2</v>
      </c>
      <c r="D293" s="56">
        <v>1</v>
      </c>
      <c r="E293" s="57">
        <v>15.02</v>
      </c>
      <c r="F293" s="56">
        <v>0</v>
      </c>
      <c r="G293" s="75" t="s">
        <v>15</v>
      </c>
      <c r="H293" s="60" t="s">
        <v>15</v>
      </c>
      <c r="I293" s="56">
        <v>44</v>
      </c>
      <c r="J293" s="60" t="s">
        <v>15</v>
      </c>
      <c r="K293" s="57">
        <v>1278.5</v>
      </c>
      <c r="L293" s="59">
        <v>0</v>
      </c>
    </row>
    <row r="294" spans="1:12" ht="12.75">
      <c r="A294" s="12">
        <v>82</v>
      </c>
      <c r="B294" s="29" t="s">
        <v>418</v>
      </c>
      <c r="C294" s="56">
        <v>2</v>
      </c>
      <c r="D294" s="56">
        <v>0</v>
      </c>
      <c r="E294" s="57">
        <v>0</v>
      </c>
      <c r="F294" s="56">
        <v>0</v>
      </c>
      <c r="G294" s="58">
        <v>0</v>
      </c>
      <c r="H294" s="57">
        <v>0.2</v>
      </c>
      <c r="I294" s="56">
        <v>1</v>
      </c>
      <c r="J294" s="57">
        <v>0</v>
      </c>
      <c r="K294" s="57">
        <v>623</v>
      </c>
      <c r="L294" s="59">
        <v>0</v>
      </c>
    </row>
    <row r="295" spans="1:12" ht="12.75">
      <c r="A295" s="12">
        <v>83</v>
      </c>
      <c r="B295" s="29" t="s">
        <v>420</v>
      </c>
      <c r="C295" s="56">
        <v>0</v>
      </c>
      <c r="D295" s="56">
        <v>0</v>
      </c>
      <c r="E295" s="57">
        <v>8.4</v>
      </c>
      <c r="F295" s="56">
        <v>0</v>
      </c>
      <c r="G295" s="58">
        <v>0</v>
      </c>
      <c r="H295" s="57">
        <v>0.35</v>
      </c>
      <c r="I295" s="56">
        <v>2</v>
      </c>
      <c r="J295" s="57">
        <v>0.38</v>
      </c>
      <c r="K295" s="57">
        <v>723</v>
      </c>
      <c r="L295" s="59">
        <v>0</v>
      </c>
    </row>
    <row r="296" spans="1:12" ht="12.75">
      <c r="A296" s="12">
        <v>83</v>
      </c>
      <c r="B296" s="29" t="s">
        <v>421</v>
      </c>
      <c r="C296" s="56">
        <v>0</v>
      </c>
      <c r="D296" s="56">
        <v>0</v>
      </c>
      <c r="E296" s="57">
        <v>63</v>
      </c>
      <c r="F296" s="56">
        <v>0</v>
      </c>
      <c r="G296" s="58">
        <v>0</v>
      </c>
      <c r="H296" s="57">
        <v>0.45</v>
      </c>
      <c r="I296" s="56">
        <v>0</v>
      </c>
      <c r="J296" s="57">
        <v>0</v>
      </c>
      <c r="K296" s="57">
        <v>611</v>
      </c>
      <c r="L296" s="59">
        <v>0</v>
      </c>
    </row>
    <row r="297" spans="1:12" ht="12.75">
      <c r="A297" s="12">
        <v>83</v>
      </c>
      <c r="B297" s="29" t="s">
        <v>423</v>
      </c>
      <c r="C297" s="56">
        <v>0</v>
      </c>
      <c r="D297" s="56">
        <v>0</v>
      </c>
      <c r="E297" s="57">
        <v>26.77</v>
      </c>
      <c r="F297" s="56">
        <v>0</v>
      </c>
      <c r="G297" s="58">
        <v>0</v>
      </c>
      <c r="H297" s="57">
        <v>0</v>
      </c>
      <c r="I297" s="56">
        <v>0</v>
      </c>
      <c r="J297" s="57">
        <v>0.03</v>
      </c>
      <c r="K297" s="57">
        <v>903.08</v>
      </c>
      <c r="L297" s="59" t="s">
        <v>604</v>
      </c>
    </row>
    <row r="298" spans="1:12" ht="12.75">
      <c r="A298" s="12">
        <v>83</v>
      </c>
      <c r="B298" s="29" t="s">
        <v>426</v>
      </c>
      <c r="C298" s="56">
        <v>0</v>
      </c>
      <c r="D298" s="56">
        <v>7</v>
      </c>
      <c r="E298" s="57">
        <v>8.2</v>
      </c>
      <c r="F298" s="56">
        <v>0</v>
      </c>
      <c r="G298" s="58">
        <v>0</v>
      </c>
      <c r="H298" s="57">
        <v>7.1</v>
      </c>
      <c r="I298" s="56">
        <v>71</v>
      </c>
      <c r="J298" s="57">
        <v>0</v>
      </c>
      <c r="K298" s="57">
        <v>1002.7</v>
      </c>
      <c r="L298" s="59">
        <v>0</v>
      </c>
    </row>
    <row r="299" spans="1:12" ht="12.75">
      <c r="A299" s="12">
        <v>83</v>
      </c>
      <c r="B299" s="29" t="s">
        <v>427</v>
      </c>
      <c r="C299" s="56">
        <v>9</v>
      </c>
      <c r="D299" s="56">
        <v>9</v>
      </c>
      <c r="E299" s="57">
        <v>7.97</v>
      </c>
      <c r="F299" s="56">
        <v>0</v>
      </c>
      <c r="G299" s="58">
        <v>0</v>
      </c>
      <c r="H299" s="57">
        <v>0</v>
      </c>
      <c r="I299" s="56">
        <v>0</v>
      </c>
      <c r="J299" s="57">
        <v>0</v>
      </c>
      <c r="K299" s="57">
        <v>1098.89</v>
      </c>
      <c r="L299" s="59">
        <v>0</v>
      </c>
    </row>
    <row r="300" spans="1:12" ht="12.75">
      <c r="A300" s="12">
        <v>83</v>
      </c>
      <c r="B300" s="29" t="s">
        <v>429</v>
      </c>
      <c r="C300" s="56">
        <v>0</v>
      </c>
      <c r="D300" s="56">
        <v>0</v>
      </c>
      <c r="E300" s="57">
        <v>-62.3</v>
      </c>
      <c r="F300" s="56">
        <v>0</v>
      </c>
      <c r="G300" s="58">
        <v>0</v>
      </c>
      <c r="H300" s="57">
        <v>0</v>
      </c>
      <c r="I300" s="56">
        <v>0</v>
      </c>
      <c r="J300" s="57">
        <v>0.1</v>
      </c>
      <c r="K300" s="57">
        <v>1417.2</v>
      </c>
      <c r="L300" s="59">
        <v>0</v>
      </c>
    </row>
    <row r="301" spans="1:12" ht="12.75">
      <c r="A301" s="12">
        <v>83</v>
      </c>
      <c r="B301" s="29" t="s">
        <v>430</v>
      </c>
      <c r="C301" s="56">
        <v>2</v>
      </c>
      <c r="D301" s="56">
        <v>0</v>
      </c>
      <c r="E301" s="57">
        <v>4.74</v>
      </c>
      <c r="F301" s="56">
        <v>0</v>
      </c>
      <c r="G301" s="58">
        <v>0</v>
      </c>
      <c r="H301" s="57">
        <v>0</v>
      </c>
      <c r="I301" s="56">
        <v>0</v>
      </c>
      <c r="J301" s="57">
        <v>0.1</v>
      </c>
      <c r="K301" s="57">
        <v>826.49</v>
      </c>
      <c r="L301" s="59">
        <v>0</v>
      </c>
    </row>
    <row r="302" spans="1:12" ht="12.75">
      <c r="A302" s="12">
        <v>83</v>
      </c>
      <c r="B302" s="29" t="s">
        <v>431</v>
      </c>
      <c r="C302" s="56">
        <v>0</v>
      </c>
      <c r="D302" s="56">
        <v>0</v>
      </c>
      <c r="E302" s="57">
        <v>8.76</v>
      </c>
      <c r="F302" s="56">
        <v>0</v>
      </c>
      <c r="G302" s="58">
        <v>0</v>
      </c>
      <c r="H302" s="57">
        <v>0</v>
      </c>
      <c r="I302" s="56">
        <v>0</v>
      </c>
      <c r="J302" s="57">
        <v>0</v>
      </c>
      <c r="K302" s="57">
        <v>422.84</v>
      </c>
      <c r="L302" s="59">
        <v>0</v>
      </c>
    </row>
    <row r="303" spans="1:12" ht="12.75">
      <c r="A303" s="12">
        <v>83</v>
      </c>
      <c r="B303" s="29" t="s">
        <v>433</v>
      </c>
      <c r="C303" s="56">
        <v>0</v>
      </c>
      <c r="D303" s="56">
        <v>0</v>
      </c>
      <c r="E303" s="57">
        <v>143.93</v>
      </c>
      <c r="F303" s="56">
        <v>0</v>
      </c>
      <c r="G303" s="58">
        <v>0</v>
      </c>
      <c r="H303" s="57">
        <v>0</v>
      </c>
      <c r="I303" s="56">
        <v>0</v>
      </c>
      <c r="J303" s="57">
        <v>0.581</v>
      </c>
      <c r="K303" s="57">
        <v>683.43</v>
      </c>
      <c r="L303" s="59">
        <v>0</v>
      </c>
    </row>
    <row r="304" spans="1:12" ht="12.75">
      <c r="A304" s="12">
        <v>83</v>
      </c>
      <c r="B304" s="29" t="s">
        <v>434</v>
      </c>
      <c r="C304" s="56">
        <v>0</v>
      </c>
      <c r="D304" s="56">
        <v>0</v>
      </c>
      <c r="E304" s="57">
        <v>-44.5</v>
      </c>
      <c r="F304" s="56">
        <v>0</v>
      </c>
      <c r="G304" s="58">
        <v>0</v>
      </c>
      <c r="H304" s="57">
        <v>0</v>
      </c>
      <c r="I304" s="56">
        <v>0</v>
      </c>
      <c r="J304" s="57">
        <v>0</v>
      </c>
      <c r="K304" s="57">
        <v>1023</v>
      </c>
      <c r="L304" s="59">
        <v>0</v>
      </c>
    </row>
    <row r="305" spans="1:12" ht="12.75">
      <c r="A305" s="12">
        <v>83</v>
      </c>
      <c r="B305" s="29" t="s">
        <v>435</v>
      </c>
      <c r="C305" s="56">
        <v>0</v>
      </c>
      <c r="D305" s="56">
        <v>0</v>
      </c>
      <c r="E305" s="57">
        <v>61.3</v>
      </c>
      <c r="F305" s="56">
        <v>0</v>
      </c>
      <c r="G305" s="58">
        <v>0</v>
      </c>
      <c r="H305" s="57">
        <v>0</v>
      </c>
      <c r="I305" s="56">
        <v>0</v>
      </c>
      <c r="J305" s="57">
        <v>1.2</v>
      </c>
      <c r="K305" s="57">
        <v>1175.98</v>
      </c>
      <c r="L305" s="59">
        <v>0</v>
      </c>
    </row>
    <row r="306" spans="1:12" ht="12.75">
      <c r="A306" s="12">
        <v>83</v>
      </c>
      <c r="B306" s="29" t="s">
        <v>436</v>
      </c>
      <c r="C306" s="56">
        <v>3</v>
      </c>
      <c r="D306" s="56">
        <v>21</v>
      </c>
      <c r="E306" s="57">
        <v>-1.3</v>
      </c>
      <c r="F306" s="56">
        <v>0</v>
      </c>
      <c r="G306" s="58">
        <v>0</v>
      </c>
      <c r="H306" s="57">
        <v>0.05</v>
      </c>
      <c r="I306" s="56">
        <v>4</v>
      </c>
      <c r="J306" s="57">
        <v>0</v>
      </c>
      <c r="K306" s="57">
        <v>1241.25</v>
      </c>
      <c r="L306" s="59" t="s">
        <v>604</v>
      </c>
    </row>
    <row r="307" spans="1:12" ht="12.75">
      <c r="A307" s="12">
        <v>83</v>
      </c>
      <c r="B307" s="29" t="s">
        <v>438</v>
      </c>
      <c r="C307" s="56">
        <v>0</v>
      </c>
      <c r="D307" s="56">
        <v>0</v>
      </c>
      <c r="E307" s="57">
        <v>55.43</v>
      </c>
      <c r="F307" s="56">
        <v>0</v>
      </c>
      <c r="G307" s="58">
        <v>0</v>
      </c>
      <c r="H307" s="57">
        <v>0</v>
      </c>
      <c r="I307" s="56">
        <v>0</v>
      </c>
      <c r="J307" s="57">
        <v>0</v>
      </c>
      <c r="K307" s="57">
        <v>1400</v>
      </c>
      <c r="L307" s="59">
        <v>0</v>
      </c>
    </row>
    <row r="308" spans="1:12" ht="12.75">
      <c r="A308" s="12">
        <v>83</v>
      </c>
      <c r="B308" s="29" t="s">
        <v>439</v>
      </c>
      <c r="C308" s="56">
        <v>7</v>
      </c>
      <c r="D308" s="56">
        <v>0</v>
      </c>
      <c r="E308" s="57">
        <v>41.1</v>
      </c>
      <c r="F308" s="56">
        <v>0</v>
      </c>
      <c r="G308" s="58">
        <v>0</v>
      </c>
      <c r="H308" s="57">
        <v>4.45</v>
      </c>
      <c r="I308" s="56">
        <v>0</v>
      </c>
      <c r="J308" s="57">
        <v>3.8</v>
      </c>
      <c r="K308" s="57">
        <v>4450</v>
      </c>
      <c r="L308" s="59">
        <v>0</v>
      </c>
    </row>
    <row r="309" spans="1:12" ht="12.75">
      <c r="A309" s="12">
        <v>84</v>
      </c>
      <c r="B309" s="29" t="s">
        <v>440</v>
      </c>
      <c r="C309" s="56">
        <v>0</v>
      </c>
      <c r="D309" s="56">
        <v>0</v>
      </c>
      <c r="E309" s="57">
        <v>0</v>
      </c>
      <c r="F309" s="56">
        <v>0</v>
      </c>
      <c r="G309" s="58">
        <v>0</v>
      </c>
      <c r="H309" s="57">
        <v>0</v>
      </c>
      <c r="I309" s="56">
        <v>0</v>
      </c>
      <c r="J309" s="57">
        <v>0</v>
      </c>
      <c r="K309" s="57">
        <v>166</v>
      </c>
      <c r="L309" s="59">
        <v>0</v>
      </c>
    </row>
    <row r="310" spans="1:12" ht="12.75">
      <c r="A310" s="12">
        <v>84</v>
      </c>
      <c r="B310" s="29" t="s">
        <v>441</v>
      </c>
      <c r="C310" s="56">
        <v>7</v>
      </c>
      <c r="D310" s="56">
        <v>0</v>
      </c>
      <c r="E310" s="57">
        <v>9.3</v>
      </c>
      <c r="F310" s="56">
        <v>0</v>
      </c>
      <c r="G310" s="58">
        <v>0</v>
      </c>
      <c r="H310" s="57">
        <v>0</v>
      </c>
      <c r="I310" s="56">
        <v>0</v>
      </c>
      <c r="J310" s="57">
        <v>0</v>
      </c>
      <c r="K310" s="57">
        <v>462.3</v>
      </c>
      <c r="L310" s="59">
        <v>0</v>
      </c>
    </row>
    <row r="311" spans="1:12" ht="12.75">
      <c r="A311" s="12">
        <v>84</v>
      </c>
      <c r="B311" s="29" t="s">
        <v>442</v>
      </c>
      <c r="C311" s="56">
        <v>3</v>
      </c>
      <c r="D311" s="56">
        <v>2</v>
      </c>
      <c r="E311" s="57">
        <v>20.91</v>
      </c>
      <c r="F311" s="56">
        <v>0</v>
      </c>
      <c r="G311" s="58">
        <v>0</v>
      </c>
      <c r="H311" s="57">
        <v>2</v>
      </c>
      <c r="I311" s="56">
        <v>142</v>
      </c>
      <c r="J311" s="57">
        <v>0.67</v>
      </c>
      <c r="K311" s="57">
        <v>599</v>
      </c>
      <c r="L311" s="59">
        <v>0</v>
      </c>
    </row>
    <row r="312" spans="1:12" ht="12.75">
      <c r="A312" s="12">
        <v>84</v>
      </c>
      <c r="B312" s="29" t="s">
        <v>444</v>
      </c>
      <c r="C312" s="56">
        <v>0</v>
      </c>
      <c r="D312" s="56">
        <v>0</v>
      </c>
      <c r="E312" s="57">
        <v>46</v>
      </c>
      <c r="F312" s="56">
        <v>0</v>
      </c>
      <c r="G312" s="58">
        <v>0</v>
      </c>
      <c r="H312" s="57">
        <v>0</v>
      </c>
      <c r="I312" s="56">
        <v>0</v>
      </c>
      <c r="J312" s="57">
        <v>0</v>
      </c>
      <c r="K312" s="57">
        <v>343.5</v>
      </c>
      <c r="L312" s="59" t="s">
        <v>604</v>
      </c>
    </row>
    <row r="313" spans="1:12" ht="12.75">
      <c r="A313" s="12">
        <v>84</v>
      </c>
      <c r="B313" s="29" t="s">
        <v>445</v>
      </c>
      <c r="C313" s="56">
        <v>0</v>
      </c>
      <c r="D313" s="56">
        <v>0</v>
      </c>
      <c r="E313" s="57">
        <v>0</v>
      </c>
      <c r="F313" s="56">
        <v>0</v>
      </c>
      <c r="G313" s="58">
        <v>0</v>
      </c>
      <c r="H313" s="57">
        <v>1.2</v>
      </c>
      <c r="I313" s="56">
        <v>256</v>
      </c>
      <c r="J313" s="57">
        <v>0.5</v>
      </c>
      <c r="K313" s="57">
        <v>713.94</v>
      </c>
      <c r="L313" s="59">
        <v>0</v>
      </c>
    </row>
    <row r="314" spans="1:12" ht="12.75">
      <c r="A314" s="12">
        <v>84</v>
      </c>
      <c r="B314" s="29" t="s">
        <v>447</v>
      </c>
      <c r="C314" s="56">
        <v>0</v>
      </c>
      <c r="D314" s="56">
        <v>0</v>
      </c>
      <c r="E314" s="57">
        <v>30.35</v>
      </c>
      <c r="F314" s="56">
        <v>0</v>
      </c>
      <c r="G314" s="58">
        <v>0</v>
      </c>
      <c r="H314" s="57">
        <v>1</v>
      </c>
      <c r="I314" s="56">
        <v>112</v>
      </c>
      <c r="J314" s="57">
        <v>0</v>
      </c>
      <c r="K314" s="57">
        <v>1204.85</v>
      </c>
      <c r="L314" s="59">
        <v>0</v>
      </c>
    </row>
    <row r="315" spans="1:12" ht="12.75">
      <c r="A315" s="12">
        <v>84</v>
      </c>
      <c r="B315" s="29" t="s">
        <v>448</v>
      </c>
      <c r="C315" s="56">
        <v>0</v>
      </c>
      <c r="D315" s="56">
        <v>0</v>
      </c>
      <c r="E315" s="57">
        <v>12.8</v>
      </c>
      <c r="F315" s="56">
        <v>0</v>
      </c>
      <c r="G315" s="58">
        <v>0</v>
      </c>
      <c r="H315" s="57">
        <v>0.03</v>
      </c>
      <c r="I315" s="56">
        <v>0</v>
      </c>
      <c r="J315" s="57">
        <v>0.48</v>
      </c>
      <c r="K315" s="57">
        <v>810.8</v>
      </c>
      <c r="L315" s="59">
        <v>0</v>
      </c>
    </row>
    <row r="316" spans="1:12" ht="12.75">
      <c r="A316" s="12">
        <v>84</v>
      </c>
      <c r="B316" s="29" t="s">
        <v>450</v>
      </c>
      <c r="C316" s="56">
        <v>1</v>
      </c>
      <c r="D316" s="56">
        <v>0</v>
      </c>
      <c r="E316" s="57">
        <v>0</v>
      </c>
      <c r="F316" s="56">
        <v>0</v>
      </c>
      <c r="G316" s="58">
        <v>0</v>
      </c>
      <c r="H316" s="57">
        <v>0</v>
      </c>
      <c r="I316" s="56">
        <v>0</v>
      </c>
      <c r="J316" s="57">
        <v>0</v>
      </c>
      <c r="K316" s="57">
        <v>542.77</v>
      </c>
      <c r="L316" s="59" t="s">
        <v>604</v>
      </c>
    </row>
    <row r="317" spans="1:12" ht="12.75">
      <c r="A317" s="12">
        <v>84</v>
      </c>
      <c r="B317" s="29" t="s">
        <v>451</v>
      </c>
      <c r="C317" s="56">
        <v>0</v>
      </c>
      <c r="D317" s="56">
        <v>0</v>
      </c>
      <c r="E317" s="57">
        <v>20.02</v>
      </c>
      <c r="F317" s="56">
        <v>0</v>
      </c>
      <c r="G317" s="58">
        <v>0</v>
      </c>
      <c r="H317" s="57">
        <v>0</v>
      </c>
      <c r="I317" s="56">
        <v>0</v>
      </c>
      <c r="J317" s="57">
        <v>0</v>
      </c>
      <c r="K317" s="57">
        <v>321.63</v>
      </c>
      <c r="L317" s="59">
        <v>0</v>
      </c>
    </row>
    <row r="318" spans="1:12" ht="12.75">
      <c r="A318" s="12">
        <v>85</v>
      </c>
      <c r="B318" s="29" t="s">
        <v>452</v>
      </c>
      <c r="C318" s="56">
        <v>0</v>
      </c>
      <c r="D318" s="56">
        <v>0</v>
      </c>
      <c r="E318" s="57">
        <v>15.36</v>
      </c>
      <c r="F318" s="56">
        <v>0</v>
      </c>
      <c r="G318" s="58">
        <v>0</v>
      </c>
      <c r="H318" s="57">
        <v>0</v>
      </c>
      <c r="I318" s="56">
        <v>0</v>
      </c>
      <c r="J318" s="57">
        <v>0</v>
      </c>
      <c r="K318" s="57">
        <v>480.77</v>
      </c>
      <c r="L318" s="59" t="s">
        <v>604</v>
      </c>
    </row>
    <row r="319" spans="1:12" ht="12.75">
      <c r="A319" s="12">
        <v>85</v>
      </c>
      <c r="B319" s="29" t="s">
        <v>453</v>
      </c>
      <c r="C319" s="56">
        <v>4</v>
      </c>
      <c r="D319" s="56">
        <v>4</v>
      </c>
      <c r="E319" s="57">
        <v>5</v>
      </c>
      <c r="F319" s="56">
        <v>5</v>
      </c>
      <c r="G319" s="58">
        <v>5</v>
      </c>
      <c r="H319" s="57">
        <v>0</v>
      </c>
      <c r="I319" s="56">
        <v>0</v>
      </c>
      <c r="J319" s="57">
        <v>0</v>
      </c>
      <c r="K319" s="57">
        <v>502</v>
      </c>
      <c r="L319" s="59">
        <v>0</v>
      </c>
    </row>
    <row r="320" spans="1:12" ht="12.75">
      <c r="A320" s="12">
        <v>85</v>
      </c>
      <c r="B320" s="29" t="s">
        <v>611</v>
      </c>
      <c r="C320" s="56">
        <v>0</v>
      </c>
      <c r="D320" s="56">
        <v>0</v>
      </c>
      <c r="E320" s="57">
        <v>32.1</v>
      </c>
      <c r="F320" s="56">
        <v>6.32</v>
      </c>
      <c r="G320" s="58">
        <v>0</v>
      </c>
      <c r="H320" s="57">
        <v>4.25</v>
      </c>
      <c r="I320" s="56">
        <v>215</v>
      </c>
      <c r="J320" s="57">
        <v>1</v>
      </c>
      <c r="K320" s="57">
        <v>1862.3</v>
      </c>
      <c r="L320" s="59" t="s">
        <v>612</v>
      </c>
    </row>
    <row r="321" spans="1:12" ht="12.75">
      <c r="A321" s="12">
        <v>85</v>
      </c>
      <c r="B321" s="29" t="s">
        <v>456</v>
      </c>
      <c r="C321" s="56">
        <v>0</v>
      </c>
      <c r="D321" s="56">
        <v>0</v>
      </c>
      <c r="E321" s="57">
        <v>51.82</v>
      </c>
      <c r="F321" s="56">
        <v>0</v>
      </c>
      <c r="G321" s="58">
        <v>0</v>
      </c>
      <c r="H321" s="57">
        <v>0</v>
      </c>
      <c r="I321" s="56">
        <v>0</v>
      </c>
      <c r="J321" s="57">
        <v>0</v>
      </c>
      <c r="K321" s="57">
        <v>473.6</v>
      </c>
      <c r="L321" s="59">
        <v>0</v>
      </c>
    </row>
    <row r="322" spans="1:12" ht="12.75">
      <c r="A322" s="12">
        <v>85</v>
      </c>
      <c r="B322" s="29" t="s">
        <v>458</v>
      </c>
      <c r="C322" s="56">
        <v>0</v>
      </c>
      <c r="D322" s="56">
        <v>0</v>
      </c>
      <c r="E322" s="57">
        <v>24.2</v>
      </c>
      <c r="F322" s="56">
        <v>24.2</v>
      </c>
      <c r="G322" s="58">
        <v>0</v>
      </c>
      <c r="H322" s="57">
        <v>0</v>
      </c>
      <c r="I322" s="56">
        <v>0</v>
      </c>
      <c r="J322" s="57">
        <v>0</v>
      </c>
      <c r="K322" s="76">
        <v>425.83</v>
      </c>
      <c r="L322" s="59">
        <v>0</v>
      </c>
    </row>
    <row r="323" spans="1:12" ht="12.75">
      <c r="A323" s="12">
        <v>86</v>
      </c>
      <c r="B323" s="29" t="s">
        <v>459</v>
      </c>
      <c r="C323" s="56">
        <v>0</v>
      </c>
      <c r="D323" s="56">
        <v>0</v>
      </c>
      <c r="E323" s="57">
        <v>-202.48</v>
      </c>
      <c r="F323" s="56">
        <v>0</v>
      </c>
      <c r="G323" s="58">
        <v>0</v>
      </c>
      <c r="H323" s="57">
        <v>3.35</v>
      </c>
      <c r="I323" s="56">
        <v>0</v>
      </c>
      <c r="J323" s="57">
        <v>4</v>
      </c>
      <c r="K323" s="76">
        <v>752.25</v>
      </c>
      <c r="L323" s="59" t="s">
        <v>613</v>
      </c>
    </row>
    <row r="324" spans="1:12" ht="12.75">
      <c r="A324" s="12">
        <v>86</v>
      </c>
      <c r="B324" s="29" t="s">
        <v>461</v>
      </c>
      <c r="C324" s="56">
        <v>42</v>
      </c>
      <c r="D324" s="56">
        <v>0</v>
      </c>
      <c r="E324" s="57">
        <v>75.77</v>
      </c>
      <c r="F324" s="56">
        <v>0</v>
      </c>
      <c r="G324" s="58">
        <v>0</v>
      </c>
      <c r="H324" s="57">
        <v>0.01</v>
      </c>
      <c r="I324" s="56">
        <v>10</v>
      </c>
      <c r="J324" s="57">
        <v>0</v>
      </c>
      <c r="K324" s="57">
        <v>3489.66</v>
      </c>
      <c r="L324" s="59">
        <v>0</v>
      </c>
    </row>
    <row r="325" spans="1:12" ht="12.75">
      <c r="A325" s="12">
        <v>87</v>
      </c>
      <c r="B325" s="29" t="s">
        <v>463</v>
      </c>
      <c r="C325" s="56">
        <v>0</v>
      </c>
      <c r="D325" s="56">
        <v>88</v>
      </c>
      <c r="E325" s="57">
        <v>321.2</v>
      </c>
      <c r="F325" s="56">
        <v>0</v>
      </c>
      <c r="G325" s="58">
        <v>0</v>
      </c>
      <c r="H325" s="57">
        <v>6.6</v>
      </c>
      <c r="I325" s="56">
        <v>0</v>
      </c>
      <c r="J325" s="57">
        <v>1</v>
      </c>
      <c r="K325" s="57">
        <v>5841.05</v>
      </c>
      <c r="L325" s="59">
        <v>0</v>
      </c>
    </row>
    <row r="326" spans="1:12" ht="12.75">
      <c r="A326" s="12">
        <v>88</v>
      </c>
      <c r="B326" s="29" t="s">
        <v>465</v>
      </c>
      <c r="C326" s="56">
        <v>0</v>
      </c>
      <c r="D326" s="56">
        <v>0</v>
      </c>
      <c r="E326" s="57">
        <v>-68.77</v>
      </c>
      <c r="F326" s="56">
        <v>0</v>
      </c>
      <c r="G326" s="58">
        <v>0</v>
      </c>
      <c r="H326" s="57">
        <v>0</v>
      </c>
      <c r="I326" s="56">
        <v>0</v>
      </c>
      <c r="J326" s="57">
        <v>0.42</v>
      </c>
      <c r="K326" s="57">
        <v>1113.65</v>
      </c>
      <c r="L326" s="59">
        <v>0</v>
      </c>
    </row>
    <row r="327" spans="1:12" ht="12.75">
      <c r="A327" s="12">
        <v>88</v>
      </c>
      <c r="B327" s="29" t="s">
        <v>466</v>
      </c>
      <c r="C327" s="56">
        <v>0</v>
      </c>
      <c r="D327" s="56">
        <v>0</v>
      </c>
      <c r="E327" s="57">
        <v>4.9</v>
      </c>
      <c r="F327" s="56">
        <v>0</v>
      </c>
      <c r="G327" s="58">
        <v>0</v>
      </c>
      <c r="H327" s="57">
        <v>0</v>
      </c>
      <c r="I327" s="56">
        <v>0</v>
      </c>
      <c r="J327" s="57">
        <v>1</v>
      </c>
      <c r="K327" s="57">
        <v>332.8</v>
      </c>
      <c r="L327" s="59">
        <v>0</v>
      </c>
    </row>
    <row r="328" spans="1:12" ht="12.75">
      <c r="A328" s="12">
        <v>88</v>
      </c>
      <c r="B328" s="29" t="s">
        <v>468</v>
      </c>
      <c r="C328" s="56">
        <v>8</v>
      </c>
      <c r="D328" s="56">
        <v>0</v>
      </c>
      <c r="E328" s="57">
        <v>43.35</v>
      </c>
      <c r="F328" s="56">
        <v>0</v>
      </c>
      <c r="G328" s="58">
        <v>0</v>
      </c>
      <c r="H328" s="57">
        <v>0</v>
      </c>
      <c r="I328" s="56">
        <v>1</v>
      </c>
      <c r="J328" s="57">
        <v>3.05</v>
      </c>
      <c r="K328" s="57">
        <v>768.25</v>
      </c>
      <c r="L328" s="59" t="s">
        <v>604</v>
      </c>
    </row>
    <row r="329" spans="1:12" ht="12.75">
      <c r="A329" s="12">
        <v>88</v>
      </c>
      <c r="B329" s="29" t="s">
        <v>469</v>
      </c>
      <c r="C329" s="56">
        <v>0</v>
      </c>
      <c r="D329" s="56">
        <v>0</v>
      </c>
      <c r="E329" s="57">
        <v>0</v>
      </c>
      <c r="F329" s="56">
        <v>0</v>
      </c>
      <c r="G329" s="58">
        <v>0</v>
      </c>
      <c r="H329" s="57">
        <v>0</v>
      </c>
      <c r="I329" s="56">
        <v>0</v>
      </c>
      <c r="J329" s="57">
        <v>0</v>
      </c>
      <c r="K329" s="57">
        <v>1229.19</v>
      </c>
      <c r="L329" s="59">
        <v>0</v>
      </c>
    </row>
    <row r="330" spans="1:12" ht="12.75">
      <c r="A330" s="12">
        <v>89</v>
      </c>
      <c r="B330" s="29" t="s">
        <v>470</v>
      </c>
      <c r="C330" s="56">
        <v>0</v>
      </c>
      <c r="D330" s="56">
        <v>0</v>
      </c>
      <c r="E330" s="57">
        <v>-20.09</v>
      </c>
      <c r="F330" s="56">
        <v>0</v>
      </c>
      <c r="G330" s="58">
        <v>0</v>
      </c>
      <c r="H330" s="57">
        <v>0</v>
      </c>
      <c r="I330" s="56">
        <v>0</v>
      </c>
      <c r="J330" s="57">
        <v>0.05</v>
      </c>
      <c r="K330" s="57">
        <v>1187.54</v>
      </c>
      <c r="L330" s="59">
        <v>0</v>
      </c>
    </row>
    <row r="331" spans="1:12" ht="12.75">
      <c r="A331" s="12">
        <v>89</v>
      </c>
      <c r="B331" s="29" t="s">
        <v>472</v>
      </c>
      <c r="C331" s="56">
        <v>0</v>
      </c>
      <c r="D331" s="56">
        <v>0</v>
      </c>
      <c r="E331" s="57">
        <v>31.64</v>
      </c>
      <c r="F331" s="56">
        <v>0</v>
      </c>
      <c r="G331" s="58">
        <v>0</v>
      </c>
      <c r="H331" s="57">
        <v>0</v>
      </c>
      <c r="I331" s="56">
        <v>0</v>
      </c>
      <c r="J331" s="57">
        <v>0</v>
      </c>
      <c r="K331" s="57">
        <v>1575.55</v>
      </c>
      <c r="L331" s="59">
        <v>0</v>
      </c>
    </row>
    <row r="332" spans="1:12" ht="12.75">
      <c r="A332" s="12">
        <v>90</v>
      </c>
      <c r="B332" s="29" t="s">
        <v>473</v>
      </c>
      <c r="C332" s="56">
        <v>0</v>
      </c>
      <c r="D332" s="56">
        <v>0</v>
      </c>
      <c r="E332" s="57">
        <v>50.55</v>
      </c>
      <c r="F332" s="56">
        <v>0</v>
      </c>
      <c r="G332" s="58">
        <v>0</v>
      </c>
      <c r="H332" s="57">
        <v>-1.2</v>
      </c>
      <c r="I332" s="56">
        <v>19</v>
      </c>
      <c r="J332" s="57">
        <v>2.8</v>
      </c>
      <c r="K332" s="57">
        <v>3032.15</v>
      </c>
      <c r="L332" s="59">
        <v>0</v>
      </c>
    </row>
    <row r="333" spans="1:12" ht="12.75">
      <c r="A333" s="12">
        <v>91</v>
      </c>
      <c r="B333" s="29" t="s">
        <v>614</v>
      </c>
      <c r="C333" s="56">
        <v>0</v>
      </c>
      <c r="D333" s="56">
        <v>0</v>
      </c>
      <c r="E333" s="57">
        <v>0</v>
      </c>
      <c r="F333" s="56">
        <v>0</v>
      </c>
      <c r="G333" s="58">
        <v>0</v>
      </c>
      <c r="H333" s="57">
        <v>0</v>
      </c>
      <c r="I333" s="56">
        <v>0</v>
      </c>
      <c r="J333" s="57">
        <v>0</v>
      </c>
      <c r="K333" s="57">
        <v>1412</v>
      </c>
      <c r="L333" s="59">
        <v>0</v>
      </c>
    </row>
    <row r="334" spans="1:12" ht="12.75">
      <c r="A334" s="12">
        <v>91</v>
      </c>
      <c r="B334" s="29" t="s">
        <v>476</v>
      </c>
      <c r="C334" s="56">
        <v>0</v>
      </c>
      <c r="D334" s="56">
        <v>0</v>
      </c>
      <c r="E334" s="57">
        <v>-21.41</v>
      </c>
      <c r="F334" s="56">
        <v>0</v>
      </c>
      <c r="G334" s="58">
        <v>0</v>
      </c>
      <c r="H334" s="57">
        <v>2.37</v>
      </c>
      <c r="I334" s="56">
        <v>0</v>
      </c>
      <c r="J334" s="57">
        <v>0.05</v>
      </c>
      <c r="K334" s="57">
        <v>1478.41</v>
      </c>
      <c r="L334" s="59">
        <v>0</v>
      </c>
    </row>
    <row r="335" spans="1:12" ht="12.75">
      <c r="A335" s="12">
        <v>91</v>
      </c>
      <c r="B335" s="29" t="s">
        <v>477</v>
      </c>
      <c r="C335" s="56">
        <v>1</v>
      </c>
      <c r="D335" s="56">
        <v>5</v>
      </c>
      <c r="E335" s="57">
        <v>0</v>
      </c>
      <c r="F335" s="56">
        <v>0</v>
      </c>
      <c r="G335" s="58">
        <v>0</v>
      </c>
      <c r="H335" s="57">
        <v>0</v>
      </c>
      <c r="I335" s="56">
        <v>0</v>
      </c>
      <c r="J335" s="57">
        <v>0</v>
      </c>
      <c r="K335" s="57">
        <v>315</v>
      </c>
      <c r="L335" s="59">
        <v>0</v>
      </c>
    </row>
    <row r="336" spans="1:12" ht="12.75">
      <c r="A336" s="12">
        <v>91</v>
      </c>
      <c r="B336" s="29" t="s">
        <v>479</v>
      </c>
      <c r="C336" s="56">
        <v>0</v>
      </c>
      <c r="D336" s="56">
        <v>0</v>
      </c>
      <c r="E336" s="57">
        <v>92.82</v>
      </c>
      <c r="F336" s="56">
        <v>0</v>
      </c>
      <c r="G336" s="58">
        <v>0</v>
      </c>
      <c r="H336" s="57">
        <v>0.5</v>
      </c>
      <c r="I336" s="56">
        <v>16</v>
      </c>
      <c r="J336" s="60" t="s">
        <v>15</v>
      </c>
      <c r="K336" s="57">
        <v>1600.45</v>
      </c>
      <c r="L336" s="59">
        <v>0</v>
      </c>
    </row>
    <row r="337" spans="1:12" ht="12.75">
      <c r="A337" s="12">
        <v>91</v>
      </c>
      <c r="B337" s="29" t="s">
        <v>481</v>
      </c>
      <c r="C337" s="56">
        <v>0</v>
      </c>
      <c r="D337" s="56">
        <v>0</v>
      </c>
      <c r="E337" s="57">
        <v>-25.5</v>
      </c>
      <c r="F337" s="56">
        <v>0</v>
      </c>
      <c r="G337" s="58">
        <v>0</v>
      </c>
      <c r="H337" s="57">
        <v>0</v>
      </c>
      <c r="I337" s="56">
        <v>0</v>
      </c>
      <c r="J337" s="57">
        <v>0</v>
      </c>
      <c r="K337" s="57">
        <v>1208.6</v>
      </c>
      <c r="L337" s="59">
        <v>0</v>
      </c>
    </row>
    <row r="338" spans="1:12" ht="12.75">
      <c r="A338" s="12">
        <v>91</v>
      </c>
      <c r="B338" s="29" t="s">
        <v>482</v>
      </c>
      <c r="C338" s="56">
        <v>0</v>
      </c>
      <c r="D338" s="56">
        <v>0</v>
      </c>
      <c r="E338" s="57">
        <v>0</v>
      </c>
      <c r="F338" s="56">
        <v>0</v>
      </c>
      <c r="G338" s="58">
        <v>0</v>
      </c>
      <c r="H338" s="57">
        <v>0.3</v>
      </c>
      <c r="I338" s="56">
        <v>0</v>
      </c>
      <c r="J338" s="57">
        <v>2</v>
      </c>
      <c r="K338" s="57">
        <v>1041.55</v>
      </c>
      <c r="L338" s="59" t="s">
        <v>604</v>
      </c>
    </row>
    <row r="339" spans="1:12" ht="12.75">
      <c r="A339" s="12">
        <v>91</v>
      </c>
      <c r="B339" s="29" t="s">
        <v>484</v>
      </c>
      <c r="C339" s="56">
        <v>0</v>
      </c>
      <c r="D339" s="56">
        <v>0</v>
      </c>
      <c r="E339" s="57">
        <v>18.02</v>
      </c>
      <c r="F339" s="56">
        <v>0</v>
      </c>
      <c r="G339" s="58">
        <v>0</v>
      </c>
      <c r="H339" s="57">
        <v>0</v>
      </c>
      <c r="I339" s="56">
        <v>0</v>
      </c>
      <c r="J339" s="57">
        <v>0</v>
      </c>
      <c r="K339" s="57">
        <v>1030.92</v>
      </c>
      <c r="L339" s="59">
        <v>0</v>
      </c>
    </row>
    <row r="340" spans="1:12" ht="12.75">
      <c r="A340" s="12">
        <v>92</v>
      </c>
      <c r="B340" s="29" t="s">
        <v>485</v>
      </c>
      <c r="C340" s="56">
        <v>0</v>
      </c>
      <c r="D340" s="56">
        <v>0</v>
      </c>
      <c r="E340" s="57">
        <v>30</v>
      </c>
      <c r="F340" s="56">
        <v>0</v>
      </c>
      <c r="G340" s="58">
        <v>0</v>
      </c>
      <c r="H340" s="57">
        <v>0</v>
      </c>
      <c r="I340" s="56">
        <v>0</v>
      </c>
      <c r="J340" s="57">
        <v>0</v>
      </c>
      <c r="K340" s="57">
        <v>1398.2</v>
      </c>
      <c r="L340" s="59">
        <v>0</v>
      </c>
    </row>
    <row r="341" spans="1:12" ht="12.75">
      <c r="A341" s="12">
        <v>92</v>
      </c>
      <c r="B341" s="29" t="s">
        <v>486</v>
      </c>
      <c r="C341" s="56">
        <v>1</v>
      </c>
      <c r="D341" s="56">
        <v>0</v>
      </c>
      <c r="E341" s="57">
        <v>132.6</v>
      </c>
      <c r="F341" s="56">
        <v>0</v>
      </c>
      <c r="G341" s="58">
        <v>0</v>
      </c>
      <c r="H341" s="57">
        <v>0.19010000000000002</v>
      </c>
      <c r="I341" s="56">
        <v>37</v>
      </c>
      <c r="J341" s="57">
        <v>0.94</v>
      </c>
      <c r="K341" s="57">
        <v>1128.8</v>
      </c>
      <c r="L341" s="59">
        <v>0</v>
      </c>
    </row>
    <row r="342" spans="1:12" ht="12.75">
      <c r="A342" s="12">
        <v>92</v>
      </c>
      <c r="B342" s="29" t="s">
        <v>487</v>
      </c>
      <c r="C342" s="56">
        <v>0</v>
      </c>
      <c r="D342" s="56">
        <v>0</v>
      </c>
      <c r="E342" s="57">
        <v>157</v>
      </c>
      <c r="F342" s="56">
        <v>0</v>
      </c>
      <c r="G342" s="58">
        <v>0</v>
      </c>
      <c r="H342" s="57">
        <v>1.6</v>
      </c>
      <c r="I342" s="56">
        <v>0</v>
      </c>
      <c r="J342" s="57">
        <v>0.2</v>
      </c>
      <c r="K342" s="57">
        <v>3408.2</v>
      </c>
      <c r="L342" s="59">
        <v>0</v>
      </c>
    </row>
    <row r="343" spans="1:12" ht="12.75">
      <c r="A343" s="12">
        <v>92</v>
      </c>
      <c r="B343" s="29" t="s">
        <v>489</v>
      </c>
      <c r="C343" s="56">
        <v>16</v>
      </c>
      <c r="D343" s="56">
        <v>0</v>
      </c>
      <c r="E343" s="57">
        <v>60</v>
      </c>
      <c r="F343" s="56">
        <v>0</v>
      </c>
      <c r="G343" s="58">
        <v>0</v>
      </c>
      <c r="H343" s="57">
        <v>0</v>
      </c>
      <c r="I343" s="56">
        <v>0</v>
      </c>
      <c r="J343" s="57">
        <v>0</v>
      </c>
      <c r="K343" s="57">
        <v>621.5</v>
      </c>
      <c r="L343" s="59">
        <v>0</v>
      </c>
    </row>
    <row r="344" spans="1:12" ht="12.75">
      <c r="A344" s="12">
        <v>92</v>
      </c>
      <c r="B344" s="29" t="s">
        <v>490</v>
      </c>
      <c r="C344" s="56">
        <v>0</v>
      </c>
      <c r="D344" s="56">
        <v>16</v>
      </c>
      <c r="E344" s="57">
        <v>15</v>
      </c>
      <c r="F344" s="56">
        <v>0</v>
      </c>
      <c r="G344" s="58">
        <v>0</v>
      </c>
      <c r="H344" s="57">
        <v>0</v>
      </c>
      <c r="I344" s="56">
        <v>0</v>
      </c>
      <c r="J344" s="57">
        <v>0</v>
      </c>
      <c r="K344" s="57">
        <v>586</v>
      </c>
      <c r="L344" s="59">
        <v>0</v>
      </c>
    </row>
    <row r="345" spans="1:12" ht="12.75">
      <c r="A345" s="12">
        <v>92</v>
      </c>
      <c r="B345" s="29" t="s">
        <v>491</v>
      </c>
      <c r="C345" s="56">
        <v>0</v>
      </c>
      <c r="D345" s="56">
        <v>0</v>
      </c>
      <c r="E345" s="57">
        <v>114.86</v>
      </c>
      <c r="F345" s="56">
        <v>0</v>
      </c>
      <c r="G345" s="58">
        <v>3</v>
      </c>
      <c r="H345" s="57">
        <v>0</v>
      </c>
      <c r="I345" s="56">
        <v>17</v>
      </c>
      <c r="J345" s="57">
        <v>0</v>
      </c>
      <c r="K345" s="57">
        <v>738.22</v>
      </c>
      <c r="L345" s="59" t="s">
        <v>604</v>
      </c>
    </row>
    <row r="346" spans="1:12" ht="12.75">
      <c r="A346" s="12">
        <v>92</v>
      </c>
      <c r="B346" s="29" t="s">
        <v>492</v>
      </c>
      <c r="C346" s="56">
        <v>0</v>
      </c>
      <c r="D346" s="56">
        <v>0</v>
      </c>
      <c r="E346" s="57">
        <v>27.6</v>
      </c>
      <c r="F346" s="56">
        <v>0</v>
      </c>
      <c r="G346" s="58">
        <v>0</v>
      </c>
      <c r="H346" s="57">
        <v>3</v>
      </c>
      <c r="I346" s="56">
        <v>0</v>
      </c>
      <c r="J346" s="57">
        <v>0</v>
      </c>
      <c r="K346" s="57">
        <v>1621.26</v>
      </c>
      <c r="L346" s="59">
        <v>0</v>
      </c>
    </row>
    <row r="347" spans="1:12" ht="12.75">
      <c r="A347" s="12">
        <v>92</v>
      </c>
      <c r="B347" s="29" t="s">
        <v>493</v>
      </c>
      <c r="C347" s="56">
        <v>0</v>
      </c>
      <c r="D347" s="56">
        <v>0</v>
      </c>
      <c r="E347" s="57">
        <v>99</v>
      </c>
      <c r="F347" s="56">
        <v>0</v>
      </c>
      <c r="G347" s="58">
        <v>0</v>
      </c>
      <c r="H347" s="57">
        <v>0</v>
      </c>
      <c r="I347" s="56">
        <v>0</v>
      </c>
      <c r="J347" s="57">
        <v>0</v>
      </c>
      <c r="K347" s="57">
        <v>2676</v>
      </c>
      <c r="L347" s="59">
        <v>0</v>
      </c>
    </row>
    <row r="348" spans="1:12" ht="12.75">
      <c r="A348" s="12">
        <v>92</v>
      </c>
      <c r="B348" s="29" t="s">
        <v>494</v>
      </c>
      <c r="C348" s="77">
        <v>0</v>
      </c>
      <c r="D348" s="77">
        <v>0</v>
      </c>
      <c r="E348" s="76">
        <v>23.4</v>
      </c>
      <c r="F348" s="77">
        <v>0</v>
      </c>
      <c r="G348" s="68">
        <v>0</v>
      </c>
      <c r="H348" s="76">
        <v>0</v>
      </c>
      <c r="I348" s="76">
        <v>0</v>
      </c>
      <c r="J348" s="76">
        <v>0</v>
      </c>
      <c r="K348" s="57">
        <v>830.7</v>
      </c>
      <c r="L348" s="59">
        <v>0</v>
      </c>
    </row>
    <row r="349" spans="1:12" ht="12.75">
      <c r="A349" s="12">
        <v>92</v>
      </c>
      <c r="B349" s="29" t="s">
        <v>496</v>
      </c>
      <c r="C349" s="56">
        <v>0</v>
      </c>
      <c r="D349" s="56">
        <v>0</v>
      </c>
      <c r="E349" s="57">
        <v>13.5</v>
      </c>
      <c r="F349" s="56">
        <v>0</v>
      </c>
      <c r="G349" s="58">
        <v>0</v>
      </c>
      <c r="H349" s="57">
        <v>0</v>
      </c>
      <c r="I349" s="56">
        <v>0</v>
      </c>
      <c r="J349" s="57">
        <v>0</v>
      </c>
      <c r="K349" s="57">
        <v>1069</v>
      </c>
      <c r="L349" s="59">
        <v>0</v>
      </c>
    </row>
    <row r="350" spans="1:12" ht="12.75">
      <c r="A350" s="12">
        <v>92</v>
      </c>
      <c r="B350" s="29" t="s">
        <v>498</v>
      </c>
      <c r="C350" s="56">
        <v>0</v>
      </c>
      <c r="D350" s="56">
        <v>0</v>
      </c>
      <c r="E350" s="57">
        <v>118</v>
      </c>
      <c r="F350" s="56">
        <v>0</v>
      </c>
      <c r="G350" s="58">
        <v>1002</v>
      </c>
      <c r="H350" s="57">
        <v>13</v>
      </c>
      <c r="I350" s="56">
        <v>94</v>
      </c>
      <c r="J350" s="57">
        <v>0</v>
      </c>
      <c r="K350" s="57">
        <v>3480</v>
      </c>
      <c r="L350" s="59">
        <v>0</v>
      </c>
    </row>
    <row r="351" spans="1:12" ht="12.75">
      <c r="A351" s="12">
        <v>92</v>
      </c>
      <c r="B351" s="29" t="s">
        <v>499</v>
      </c>
      <c r="C351" s="56">
        <v>0</v>
      </c>
      <c r="D351" s="56">
        <v>0</v>
      </c>
      <c r="E351" s="57">
        <v>29.07</v>
      </c>
      <c r="F351" s="56">
        <v>0</v>
      </c>
      <c r="G351" s="58">
        <v>0</v>
      </c>
      <c r="H351" s="57">
        <v>0.5</v>
      </c>
      <c r="I351" s="56">
        <v>54</v>
      </c>
      <c r="J351" s="57">
        <v>0</v>
      </c>
      <c r="K351" s="57">
        <v>839.8</v>
      </c>
      <c r="L351" s="59" t="s">
        <v>13</v>
      </c>
    </row>
    <row r="352" spans="1:12" ht="12.75">
      <c r="A352" s="12">
        <v>92</v>
      </c>
      <c r="B352" s="29" t="s">
        <v>500</v>
      </c>
      <c r="C352" s="56">
        <v>0</v>
      </c>
      <c r="D352" s="56">
        <v>0</v>
      </c>
      <c r="E352" s="57">
        <v>14.4</v>
      </c>
      <c r="F352" s="56">
        <v>0</v>
      </c>
      <c r="G352" s="58">
        <v>0</v>
      </c>
      <c r="H352" s="57">
        <v>0</v>
      </c>
      <c r="I352" s="56">
        <v>0</v>
      </c>
      <c r="J352" s="57">
        <v>1</v>
      </c>
      <c r="K352" s="57">
        <v>607.65</v>
      </c>
      <c r="L352" s="59" t="s">
        <v>604</v>
      </c>
    </row>
    <row r="353" spans="1:12" ht="12.75">
      <c r="A353" s="12">
        <v>92</v>
      </c>
      <c r="B353" s="29" t="s">
        <v>501</v>
      </c>
      <c r="C353" s="56">
        <v>2</v>
      </c>
      <c r="D353" s="56">
        <v>1</v>
      </c>
      <c r="E353" s="57">
        <v>0</v>
      </c>
      <c r="F353" s="56">
        <v>0</v>
      </c>
      <c r="G353" s="58">
        <v>0</v>
      </c>
      <c r="H353" s="57">
        <v>0</v>
      </c>
      <c r="I353" s="56">
        <v>0</v>
      </c>
      <c r="J353" s="57">
        <v>0</v>
      </c>
      <c r="K353" s="57">
        <v>1378.85</v>
      </c>
      <c r="L353" s="59">
        <v>0</v>
      </c>
    </row>
    <row r="354" spans="1:12" ht="12.75">
      <c r="A354" s="12">
        <v>92</v>
      </c>
      <c r="B354" s="29" t="s">
        <v>503</v>
      </c>
      <c r="C354" s="56">
        <v>0</v>
      </c>
      <c r="D354" s="56">
        <v>0</v>
      </c>
      <c r="E354" s="57">
        <v>184.76</v>
      </c>
      <c r="F354" s="56">
        <v>0</v>
      </c>
      <c r="G354" s="58">
        <v>0</v>
      </c>
      <c r="H354" s="57">
        <v>0</v>
      </c>
      <c r="I354" s="56">
        <v>7</v>
      </c>
      <c r="J354" s="57">
        <v>0.3</v>
      </c>
      <c r="K354" s="57">
        <v>2474.72</v>
      </c>
      <c r="L354" s="59" t="s">
        <v>604</v>
      </c>
    </row>
    <row r="355" spans="1:12" ht="12.75">
      <c r="A355" s="12">
        <v>92</v>
      </c>
      <c r="B355" s="29" t="s">
        <v>504</v>
      </c>
      <c r="C355" s="56">
        <v>1</v>
      </c>
      <c r="D355" s="56">
        <v>0</v>
      </c>
      <c r="E355" s="57">
        <v>287.1</v>
      </c>
      <c r="F355" s="56">
        <v>0</v>
      </c>
      <c r="G355" s="58">
        <v>0</v>
      </c>
      <c r="H355" s="57">
        <v>0</v>
      </c>
      <c r="I355" s="56">
        <v>0</v>
      </c>
      <c r="J355" s="57">
        <v>2</v>
      </c>
      <c r="K355" s="57">
        <v>2500</v>
      </c>
      <c r="L355" s="59">
        <v>0</v>
      </c>
    </row>
    <row r="356" spans="1:12" ht="12.75">
      <c r="A356" s="12">
        <v>92</v>
      </c>
      <c r="B356" s="29" t="s">
        <v>506</v>
      </c>
      <c r="C356" s="56">
        <v>0</v>
      </c>
      <c r="D356" s="56">
        <v>0</v>
      </c>
      <c r="E356" s="57">
        <v>-332.5</v>
      </c>
      <c r="F356" s="56">
        <v>0</v>
      </c>
      <c r="G356" s="64">
        <v>0</v>
      </c>
      <c r="H356" s="57">
        <v>0</v>
      </c>
      <c r="I356" s="56">
        <v>0</v>
      </c>
      <c r="J356" s="57">
        <v>0</v>
      </c>
      <c r="K356" s="57">
        <v>2665</v>
      </c>
      <c r="L356" s="59" t="s">
        <v>604</v>
      </c>
    </row>
    <row r="357" spans="1:12" ht="12.75">
      <c r="A357" s="12">
        <v>92</v>
      </c>
      <c r="B357" s="29" t="s">
        <v>508</v>
      </c>
      <c r="C357" s="56">
        <v>16</v>
      </c>
      <c r="D357" s="56">
        <v>6</v>
      </c>
      <c r="E357" s="76">
        <v>115.74</v>
      </c>
      <c r="F357" s="56">
        <v>0</v>
      </c>
      <c r="G357" s="58">
        <v>0</v>
      </c>
      <c r="H357" s="57">
        <v>0</v>
      </c>
      <c r="I357" s="56">
        <v>0</v>
      </c>
      <c r="J357" s="57">
        <v>0</v>
      </c>
      <c r="K357" s="76">
        <v>561.46</v>
      </c>
      <c r="L357" s="59">
        <v>0</v>
      </c>
    </row>
    <row r="358" spans="1:12" ht="12.75">
      <c r="A358" s="12">
        <v>92</v>
      </c>
      <c r="B358" s="29" t="s">
        <v>508</v>
      </c>
      <c r="C358" s="56">
        <v>16</v>
      </c>
      <c r="D358" s="56">
        <v>6</v>
      </c>
      <c r="E358" s="57">
        <v>0</v>
      </c>
      <c r="F358" s="56">
        <v>0</v>
      </c>
      <c r="G358" s="58">
        <v>0</v>
      </c>
      <c r="H358" s="57">
        <v>0</v>
      </c>
      <c r="I358" s="56">
        <v>0</v>
      </c>
      <c r="J358" s="57">
        <v>0</v>
      </c>
      <c r="K358" s="57">
        <v>561.46</v>
      </c>
      <c r="L358" s="59">
        <v>0</v>
      </c>
    </row>
    <row r="359" spans="1:12" ht="12.75">
      <c r="A359" s="12">
        <v>92</v>
      </c>
      <c r="B359" s="29" t="s">
        <v>509</v>
      </c>
      <c r="C359" s="56">
        <v>17</v>
      </c>
      <c r="D359" s="56">
        <v>0</v>
      </c>
      <c r="E359" s="57">
        <v>-120.9</v>
      </c>
      <c r="F359" s="56">
        <v>0</v>
      </c>
      <c r="G359" s="58">
        <v>0</v>
      </c>
      <c r="H359" s="57">
        <v>0</v>
      </c>
      <c r="I359" s="56">
        <v>0</v>
      </c>
      <c r="J359" s="57">
        <v>0.05</v>
      </c>
      <c r="K359" s="57">
        <v>1405.077</v>
      </c>
      <c r="L359" s="59">
        <v>0</v>
      </c>
    </row>
    <row r="360" spans="1:12" ht="12.75">
      <c r="A360" s="12">
        <v>92</v>
      </c>
      <c r="B360" s="29" t="s">
        <v>510</v>
      </c>
      <c r="C360" s="56">
        <v>0</v>
      </c>
      <c r="D360" s="56">
        <v>0</v>
      </c>
      <c r="E360" s="57">
        <v>92.39</v>
      </c>
      <c r="F360" s="56">
        <v>0</v>
      </c>
      <c r="G360" s="58">
        <v>0</v>
      </c>
      <c r="H360" s="57">
        <v>1.16</v>
      </c>
      <c r="I360" s="56">
        <v>12</v>
      </c>
      <c r="J360" s="57">
        <v>0.12</v>
      </c>
      <c r="K360" s="57">
        <v>1579.82</v>
      </c>
      <c r="L360" s="59">
        <v>0</v>
      </c>
    </row>
    <row r="361" spans="1:12" ht="12.75">
      <c r="A361" s="12">
        <v>92</v>
      </c>
      <c r="B361" s="29" t="s">
        <v>511</v>
      </c>
      <c r="C361" s="56">
        <v>0</v>
      </c>
      <c r="D361" s="56">
        <v>0</v>
      </c>
      <c r="E361" s="57">
        <v>21.26</v>
      </c>
      <c r="F361" s="56">
        <v>0</v>
      </c>
      <c r="G361" s="58">
        <v>0</v>
      </c>
      <c r="H361" s="57">
        <v>0</v>
      </c>
      <c r="I361" s="56">
        <v>0</v>
      </c>
      <c r="J361" s="57">
        <v>0</v>
      </c>
      <c r="K361" s="57">
        <v>794.7</v>
      </c>
      <c r="L361" s="59">
        <v>0</v>
      </c>
    </row>
    <row r="362" spans="1:12" ht="12.75">
      <c r="A362" s="12">
        <v>93</v>
      </c>
      <c r="B362" s="29" t="s">
        <v>512</v>
      </c>
      <c r="C362" s="56">
        <v>3</v>
      </c>
      <c r="D362" s="56">
        <v>0</v>
      </c>
      <c r="E362" s="57">
        <v>86.46</v>
      </c>
      <c r="F362" s="56">
        <v>0</v>
      </c>
      <c r="G362" s="58">
        <v>0</v>
      </c>
      <c r="H362" s="57">
        <v>0.01</v>
      </c>
      <c r="I362" s="56">
        <v>10</v>
      </c>
      <c r="J362" s="57">
        <v>0.09</v>
      </c>
      <c r="K362" s="57">
        <v>2646.86</v>
      </c>
      <c r="L362" s="59">
        <v>0</v>
      </c>
    </row>
    <row r="363" spans="1:12" ht="12.75">
      <c r="A363" s="12">
        <v>93</v>
      </c>
      <c r="B363" s="29" t="s">
        <v>513</v>
      </c>
      <c r="C363" s="56">
        <v>0</v>
      </c>
      <c r="D363" s="56">
        <v>0</v>
      </c>
      <c r="E363" s="57">
        <v>0</v>
      </c>
      <c r="F363" s="56">
        <v>0</v>
      </c>
      <c r="G363" s="58">
        <v>0</v>
      </c>
      <c r="H363" s="57">
        <v>0</v>
      </c>
      <c r="I363" s="56">
        <v>0</v>
      </c>
      <c r="J363" s="57">
        <v>0.2</v>
      </c>
      <c r="K363" s="57">
        <v>1423.14</v>
      </c>
      <c r="L363" s="59">
        <v>0</v>
      </c>
    </row>
    <row r="364" spans="1:12" ht="12.75">
      <c r="A364" s="12">
        <v>93</v>
      </c>
      <c r="B364" s="29" t="s">
        <v>515</v>
      </c>
      <c r="C364" s="56">
        <v>0</v>
      </c>
      <c r="D364" s="56">
        <v>0</v>
      </c>
      <c r="E364" s="57">
        <v>29.97</v>
      </c>
      <c r="F364" s="56">
        <v>0</v>
      </c>
      <c r="G364" s="58">
        <v>0</v>
      </c>
      <c r="H364" s="57">
        <v>0</v>
      </c>
      <c r="I364" s="56">
        <v>0</v>
      </c>
      <c r="J364" s="57">
        <v>0</v>
      </c>
      <c r="K364" s="57">
        <v>1746</v>
      </c>
      <c r="L364" s="59">
        <v>0</v>
      </c>
    </row>
    <row r="365" spans="1:12" ht="12.75">
      <c r="A365" s="12">
        <v>93</v>
      </c>
      <c r="B365" s="29" t="s">
        <v>516</v>
      </c>
      <c r="C365" s="56">
        <v>0</v>
      </c>
      <c r="D365" s="56">
        <v>0</v>
      </c>
      <c r="E365" s="57">
        <v>134</v>
      </c>
      <c r="F365" s="56">
        <v>0</v>
      </c>
      <c r="G365" s="58">
        <v>0</v>
      </c>
      <c r="H365" s="57">
        <v>0</v>
      </c>
      <c r="I365" s="56">
        <v>0</v>
      </c>
      <c r="J365" s="57">
        <v>1</v>
      </c>
      <c r="K365" s="57">
        <v>1395</v>
      </c>
      <c r="L365" s="59">
        <v>0</v>
      </c>
    </row>
    <row r="366" spans="1:12" ht="12.75">
      <c r="A366" s="12">
        <v>93</v>
      </c>
      <c r="B366" s="29" t="s">
        <v>517</v>
      </c>
      <c r="C366" s="56">
        <v>0</v>
      </c>
      <c r="D366" s="56">
        <v>0</v>
      </c>
      <c r="E366" s="57">
        <v>43.7</v>
      </c>
      <c r="F366" s="56">
        <v>0</v>
      </c>
      <c r="G366" s="58">
        <v>0</v>
      </c>
      <c r="H366" s="57">
        <v>0</v>
      </c>
      <c r="I366" s="56">
        <v>0</v>
      </c>
      <c r="J366" s="57">
        <v>0.2</v>
      </c>
      <c r="K366" s="76">
        <v>983.15</v>
      </c>
      <c r="L366" s="59">
        <v>0</v>
      </c>
    </row>
    <row r="367" spans="1:12" ht="12.75">
      <c r="A367" s="12">
        <v>93</v>
      </c>
      <c r="B367" s="29" t="s">
        <v>519</v>
      </c>
      <c r="C367" s="56">
        <v>0</v>
      </c>
      <c r="D367" s="56">
        <v>0</v>
      </c>
      <c r="E367" s="57">
        <v>-4.75</v>
      </c>
      <c r="F367" s="56">
        <v>0</v>
      </c>
      <c r="G367" s="68">
        <v>0</v>
      </c>
      <c r="H367" s="57">
        <v>0</v>
      </c>
      <c r="I367" s="56">
        <v>0</v>
      </c>
      <c r="J367" s="57">
        <v>0</v>
      </c>
      <c r="K367" s="57">
        <v>333.75</v>
      </c>
      <c r="L367" s="59">
        <v>0</v>
      </c>
    </row>
    <row r="368" spans="1:12" ht="12.75">
      <c r="A368" s="12">
        <v>93</v>
      </c>
      <c r="B368" s="29" t="s">
        <v>520</v>
      </c>
      <c r="C368" s="56">
        <v>0</v>
      </c>
      <c r="D368" s="56">
        <v>0</v>
      </c>
      <c r="E368" s="57">
        <v>0</v>
      </c>
      <c r="F368" s="56">
        <v>0</v>
      </c>
      <c r="G368" s="58">
        <v>0</v>
      </c>
      <c r="H368" s="57">
        <v>0</v>
      </c>
      <c r="I368" s="56">
        <v>0</v>
      </c>
      <c r="J368" s="57">
        <v>0</v>
      </c>
      <c r="K368" s="57">
        <v>1452</v>
      </c>
      <c r="L368" s="59" t="s">
        <v>604</v>
      </c>
    </row>
    <row r="369" spans="1:12" ht="12.75">
      <c r="A369" s="12">
        <v>93</v>
      </c>
      <c r="B369" s="29" t="s">
        <v>522</v>
      </c>
      <c r="C369" s="56">
        <v>0</v>
      </c>
      <c r="D369" s="56">
        <v>1</v>
      </c>
      <c r="E369" s="57">
        <v>8.67</v>
      </c>
      <c r="F369" s="56">
        <v>0</v>
      </c>
      <c r="G369" s="58">
        <v>0</v>
      </c>
      <c r="H369" s="57">
        <v>0</v>
      </c>
      <c r="I369" s="56">
        <v>0</v>
      </c>
      <c r="J369" s="57">
        <v>0.5</v>
      </c>
      <c r="K369" s="57">
        <v>982.95</v>
      </c>
      <c r="L369" s="59">
        <v>0</v>
      </c>
    </row>
    <row r="370" spans="1:12" ht="12.75">
      <c r="A370" s="12">
        <v>93</v>
      </c>
      <c r="B370" s="29" t="s">
        <v>523</v>
      </c>
      <c r="C370" s="56">
        <v>0</v>
      </c>
      <c r="D370" s="56">
        <v>0</v>
      </c>
      <c r="E370" s="57">
        <v>-7.11999999999999</v>
      </c>
      <c r="F370" s="56">
        <v>0</v>
      </c>
      <c r="G370" s="58">
        <v>438</v>
      </c>
      <c r="H370" s="57">
        <v>0</v>
      </c>
      <c r="I370" s="56">
        <v>0</v>
      </c>
      <c r="J370" s="57">
        <v>0</v>
      </c>
      <c r="K370" s="57">
        <v>1699.61</v>
      </c>
      <c r="L370" s="59">
        <v>0</v>
      </c>
    </row>
    <row r="371" spans="1:12" ht="12.75">
      <c r="A371" s="12">
        <v>93</v>
      </c>
      <c r="B371" s="29" t="s">
        <v>524</v>
      </c>
      <c r="C371" s="56">
        <v>0</v>
      </c>
      <c r="D371" s="56">
        <v>0</v>
      </c>
      <c r="E371" s="57">
        <v>12.8</v>
      </c>
      <c r="F371" s="56">
        <v>0</v>
      </c>
      <c r="G371" s="58">
        <v>0</v>
      </c>
      <c r="H371" s="57">
        <v>0</v>
      </c>
      <c r="I371" s="56">
        <v>0</v>
      </c>
      <c r="J371" s="57">
        <v>0</v>
      </c>
      <c r="K371" s="57">
        <v>485.35</v>
      </c>
      <c r="L371" s="59">
        <v>0</v>
      </c>
    </row>
    <row r="372" spans="1:12" ht="12.75">
      <c r="A372" s="12">
        <v>93</v>
      </c>
      <c r="B372" s="29" t="s">
        <v>525</v>
      </c>
      <c r="C372" s="56">
        <v>0</v>
      </c>
      <c r="D372" s="56">
        <v>3</v>
      </c>
      <c r="E372" s="57">
        <v>123.8</v>
      </c>
      <c r="F372" s="56">
        <v>0</v>
      </c>
      <c r="G372" s="58">
        <v>0</v>
      </c>
      <c r="H372" s="57">
        <v>0</v>
      </c>
      <c r="I372" s="56">
        <v>0</v>
      </c>
      <c r="J372" s="57">
        <v>0</v>
      </c>
      <c r="K372" s="57">
        <v>1236.8</v>
      </c>
      <c r="L372" s="59">
        <v>0</v>
      </c>
    </row>
    <row r="373" spans="1:12" ht="12.75">
      <c r="A373" s="12">
        <v>93</v>
      </c>
      <c r="B373" s="29" t="s">
        <v>526</v>
      </c>
      <c r="C373" s="56">
        <v>5</v>
      </c>
      <c r="D373" s="56">
        <v>0</v>
      </c>
      <c r="E373" s="57">
        <v>80.05</v>
      </c>
      <c r="F373" s="56">
        <v>0</v>
      </c>
      <c r="G373" s="58">
        <v>0</v>
      </c>
      <c r="H373" s="57">
        <v>0</v>
      </c>
      <c r="I373" s="56">
        <v>125</v>
      </c>
      <c r="J373" s="57">
        <v>0.07</v>
      </c>
      <c r="K373" s="57">
        <v>949.05</v>
      </c>
      <c r="L373" s="59" t="s">
        <v>604</v>
      </c>
    </row>
    <row r="374" spans="1:12" ht="12.75">
      <c r="A374" s="12">
        <v>93</v>
      </c>
      <c r="B374" s="29" t="s">
        <v>527</v>
      </c>
      <c r="C374" s="56">
        <v>3</v>
      </c>
      <c r="D374" s="56">
        <v>2</v>
      </c>
      <c r="E374" s="57">
        <v>14.9</v>
      </c>
      <c r="F374" s="56">
        <v>14.9</v>
      </c>
      <c r="G374" s="58">
        <v>0</v>
      </c>
      <c r="H374" s="57">
        <v>0</v>
      </c>
      <c r="I374" s="56">
        <v>0</v>
      </c>
      <c r="J374" s="57">
        <v>0</v>
      </c>
      <c r="K374" s="57">
        <v>755.9</v>
      </c>
      <c r="L374" s="59">
        <v>0</v>
      </c>
    </row>
    <row r="375" spans="1:12" ht="12.75">
      <c r="A375" s="12">
        <v>93</v>
      </c>
      <c r="B375" s="29" t="s">
        <v>528</v>
      </c>
      <c r="C375" s="56">
        <v>0</v>
      </c>
      <c r="D375" s="56">
        <v>0</v>
      </c>
      <c r="E375" s="57">
        <v>0</v>
      </c>
      <c r="F375" s="56">
        <v>0</v>
      </c>
      <c r="G375" s="58">
        <v>0</v>
      </c>
      <c r="H375" s="57">
        <v>0</v>
      </c>
      <c r="I375" s="56">
        <v>0</v>
      </c>
      <c r="J375" s="57">
        <v>0</v>
      </c>
      <c r="K375" s="57">
        <v>894</v>
      </c>
      <c r="L375" s="59">
        <v>0</v>
      </c>
    </row>
    <row r="376" spans="1:12" ht="12.75">
      <c r="A376" s="12">
        <v>93</v>
      </c>
      <c r="B376" s="29" t="s">
        <v>530</v>
      </c>
      <c r="C376" s="56">
        <v>0</v>
      </c>
      <c r="D376" s="56">
        <v>8</v>
      </c>
      <c r="E376" s="57">
        <v>196.53</v>
      </c>
      <c r="F376" s="56">
        <v>0</v>
      </c>
      <c r="G376" s="58">
        <v>0</v>
      </c>
      <c r="H376" s="57">
        <v>0</v>
      </c>
      <c r="I376" s="56">
        <v>0</v>
      </c>
      <c r="J376" s="61" t="s">
        <v>615</v>
      </c>
      <c r="K376" s="57">
        <v>3131.8</v>
      </c>
      <c r="L376" s="59">
        <v>0</v>
      </c>
    </row>
    <row r="377" spans="1:12" ht="12.75">
      <c r="A377" s="12">
        <v>93</v>
      </c>
      <c r="B377" s="29" t="s">
        <v>531</v>
      </c>
      <c r="C377" s="64">
        <v>9</v>
      </c>
      <c r="D377" s="56">
        <v>18</v>
      </c>
      <c r="E377" s="57">
        <v>14.7</v>
      </c>
      <c r="F377" s="56">
        <v>0</v>
      </c>
      <c r="G377" s="58">
        <v>0</v>
      </c>
      <c r="H377" s="57">
        <v>0</v>
      </c>
      <c r="I377" s="56">
        <v>0</v>
      </c>
      <c r="J377" s="57">
        <v>0</v>
      </c>
      <c r="K377" s="57">
        <v>780.62</v>
      </c>
      <c r="L377" s="59" t="s">
        <v>604</v>
      </c>
    </row>
    <row r="378" spans="1:12" ht="12.75">
      <c r="A378" s="12">
        <v>93</v>
      </c>
      <c r="B378" s="29" t="s">
        <v>532</v>
      </c>
      <c r="C378" s="56">
        <v>0</v>
      </c>
      <c r="D378" s="56">
        <v>0</v>
      </c>
      <c r="E378" s="57">
        <v>123.24</v>
      </c>
      <c r="F378" s="56">
        <v>0</v>
      </c>
      <c r="G378" s="58">
        <v>0</v>
      </c>
      <c r="H378" s="57">
        <v>0.68</v>
      </c>
      <c r="I378" s="56">
        <v>0</v>
      </c>
      <c r="J378" s="57">
        <v>1.09</v>
      </c>
      <c r="K378" s="57">
        <v>1548.12</v>
      </c>
      <c r="L378" s="59" t="s">
        <v>17</v>
      </c>
    </row>
    <row r="379" spans="1:12" ht="12.75">
      <c r="A379" s="12">
        <v>93</v>
      </c>
      <c r="B379" s="29" t="s">
        <v>533</v>
      </c>
      <c r="C379" s="56">
        <v>0</v>
      </c>
      <c r="D379" s="56">
        <v>3</v>
      </c>
      <c r="E379" s="57">
        <v>0</v>
      </c>
      <c r="F379" s="56">
        <v>0</v>
      </c>
      <c r="G379" s="58">
        <v>0</v>
      </c>
      <c r="H379" s="57">
        <v>0</v>
      </c>
      <c r="I379" s="56">
        <v>0</v>
      </c>
      <c r="J379" s="57">
        <v>2</v>
      </c>
      <c r="K379" s="57">
        <v>1198.5</v>
      </c>
      <c r="L379" s="59">
        <v>0</v>
      </c>
    </row>
    <row r="380" spans="1:12" ht="12.75">
      <c r="A380" s="12">
        <v>94</v>
      </c>
      <c r="B380" s="29" t="s">
        <v>535</v>
      </c>
      <c r="C380" s="56">
        <v>0</v>
      </c>
      <c r="D380" s="56">
        <v>0</v>
      </c>
      <c r="E380" s="57">
        <v>37</v>
      </c>
      <c r="F380" s="56">
        <v>0</v>
      </c>
      <c r="G380" s="58">
        <v>37</v>
      </c>
      <c r="H380" s="57">
        <v>2</v>
      </c>
      <c r="I380" s="56">
        <v>0</v>
      </c>
      <c r="J380" s="57">
        <v>0</v>
      </c>
      <c r="K380" s="57">
        <v>803</v>
      </c>
      <c r="L380" s="59">
        <v>0</v>
      </c>
    </row>
    <row r="381" spans="1:12" ht="12.75">
      <c r="A381" s="12">
        <v>94</v>
      </c>
      <c r="B381" s="29" t="s">
        <v>536</v>
      </c>
      <c r="C381" s="56">
        <v>0</v>
      </c>
      <c r="D381" s="56">
        <v>0</v>
      </c>
      <c r="E381" s="57">
        <v>33.8</v>
      </c>
      <c r="F381" s="56">
        <v>0</v>
      </c>
      <c r="G381" s="58">
        <v>0</v>
      </c>
      <c r="H381" s="57">
        <v>0</v>
      </c>
      <c r="I381" s="56">
        <v>0</v>
      </c>
      <c r="J381" s="57">
        <v>0</v>
      </c>
      <c r="K381" s="57">
        <v>443</v>
      </c>
      <c r="L381" s="59">
        <v>0</v>
      </c>
    </row>
    <row r="382" spans="1:12" ht="12.75">
      <c r="A382" s="12">
        <v>94</v>
      </c>
      <c r="B382" s="29" t="s">
        <v>537</v>
      </c>
      <c r="C382" s="56">
        <v>2</v>
      </c>
      <c r="D382" s="56">
        <v>0</v>
      </c>
      <c r="E382" s="57">
        <v>51.1</v>
      </c>
      <c r="F382" s="56">
        <v>0</v>
      </c>
      <c r="G382" s="58">
        <v>0</v>
      </c>
      <c r="H382" s="57">
        <v>2</v>
      </c>
      <c r="I382" s="56">
        <v>0</v>
      </c>
      <c r="J382" s="57">
        <v>0.5</v>
      </c>
      <c r="K382" s="57">
        <v>893.1</v>
      </c>
      <c r="L382" s="59">
        <v>0</v>
      </c>
    </row>
    <row r="383" spans="1:12" ht="12.75">
      <c r="A383" s="12">
        <v>94</v>
      </c>
      <c r="B383" s="29" t="s">
        <v>538</v>
      </c>
      <c r="C383" s="56">
        <v>2</v>
      </c>
      <c r="D383" s="56">
        <v>0</v>
      </c>
      <c r="E383" s="57">
        <v>66.33</v>
      </c>
      <c r="F383" s="56">
        <v>0</v>
      </c>
      <c r="G383" s="58">
        <v>0</v>
      </c>
      <c r="H383" s="57">
        <v>10.58</v>
      </c>
      <c r="I383" s="56">
        <v>83</v>
      </c>
      <c r="J383" s="57">
        <v>0.3</v>
      </c>
      <c r="K383" s="76">
        <v>3265</v>
      </c>
      <c r="L383" s="59" t="s">
        <v>604</v>
      </c>
    </row>
    <row r="384" spans="1:12" ht="12.75">
      <c r="A384" s="12">
        <v>94</v>
      </c>
      <c r="B384" s="29" t="s">
        <v>539</v>
      </c>
      <c r="C384" s="56">
        <v>1</v>
      </c>
      <c r="D384" s="56">
        <v>0</v>
      </c>
      <c r="E384" s="57">
        <v>46.14</v>
      </c>
      <c r="F384" s="56">
        <v>0</v>
      </c>
      <c r="G384" s="58">
        <v>0</v>
      </c>
      <c r="H384" s="57">
        <v>0</v>
      </c>
      <c r="I384" s="56">
        <v>0</v>
      </c>
      <c r="J384" s="57">
        <v>0.1</v>
      </c>
      <c r="K384" s="57">
        <v>618.38</v>
      </c>
      <c r="L384" s="59">
        <v>0</v>
      </c>
    </row>
    <row r="385" spans="1:12" ht="12.75">
      <c r="A385" s="12">
        <v>94</v>
      </c>
      <c r="B385" s="29" t="s">
        <v>541</v>
      </c>
      <c r="C385" s="56">
        <v>0</v>
      </c>
      <c r="D385" s="56">
        <v>0</v>
      </c>
      <c r="E385" s="57">
        <v>6.5</v>
      </c>
      <c r="F385" s="56">
        <v>0</v>
      </c>
      <c r="G385" s="58">
        <v>0</v>
      </c>
      <c r="H385" s="57">
        <v>2.9</v>
      </c>
      <c r="I385" s="56">
        <v>15</v>
      </c>
      <c r="J385" s="57">
        <v>0.5</v>
      </c>
      <c r="K385" s="57">
        <v>954</v>
      </c>
      <c r="L385" s="59">
        <v>0</v>
      </c>
    </row>
    <row r="386" spans="1:12" ht="12.75">
      <c r="A386" s="12">
        <v>94</v>
      </c>
      <c r="B386" s="29" t="s">
        <v>542</v>
      </c>
      <c r="C386" s="56">
        <v>0</v>
      </c>
      <c r="D386" s="56">
        <v>0</v>
      </c>
      <c r="E386" s="57">
        <v>33.52</v>
      </c>
      <c r="F386" s="56">
        <v>0</v>
      </c>
      <c r="G386" s="58">
        <v>0</v>
      </c>
      <c r="H386" s="57">
        <v>0</v>
      </c>
      <c r="I386" s="56">
        <v>0</v>
      </c>
      <c r="J386" s="57">
        <v>0</v>
      </c>
      <c r="K386" s="57">
        <v>248.08</v>
      </c>
      <c r="L386" s="59">
        <v>0</v>
      </c>
    </row>
    <row r="387" spans="1:12" ht="12.75">
      <c r="A387" s="12">
        <v>94</v>
      </c>
      <c r="B387" s="29" t="s">
        <v>543</v>
      </c>
      <c r="C387" s="56">
        <v>0</v>
      </c>
      <c r="D387" s="56">
        <v>0</v>
      </c>
      <c r="E387" s="57">
        <v>2.94</v>
      </c>
      <c r="F387" s="56">
        <v>0</v>
      </c>
      <c r="G387" s="58">
        <v>0</v>
      </c>
      <c r="H387" s="57">
        <v>0</v>
      </c>
      <c r="I387" s="56">
        <v>0</v>
      </c>
      <c r="J387" s="57">
        <v>0</v>
      </c>
      <c r="K387" s="57">
        <v>608.86</v>
      </c>
      <c r="L387" s="59">
        <v>0</v>
      </c>
    </row>
    <row r="388" spans="1:12" ht="12.75">
      <c r="A388" s="12">
        <v>94</v>
      </c>
      <c r="B388" s="29" t="s">
        <v>545</v>
      </c>
      <c r="C388" s="56">
        <v>0</v>
      </c>
      <c r="D388" s="56">
        <v>0</v>
      </c>
      <c r="E388" s="57">
        <v>31.69</v>
      </c>
      <c r="F388" s="56">
        <v>0</v>
      </c>
      <c r="G388" s="58">
        <v>0</v>
      </c>
      <c r="H388" s="57">
        <v>2.13</v>
      </c>
      <c r="I388" s="56">
        <v>180</v>
      </c>
      <c r="J388" s="57">
        <v>2.5</v>
      </c>
      <c r="K388" s="57">
        <v>1438.83</v>
      </c>
      <c r="L388" s="59" t="s">
        <v>604</v>
      </c>
    </row>
    <row r="389" spans="1:12" ht="12.75">
      <c r="A389" s="12">
        <v>94</v>
      </c>
      <c r="B389" s="29" t="s">
        <v>547</v>
      </c>
      <c r="C389" s="56">
        <v>0</v>
      </c>
      <c r="D389" s="56">
        <v>0</v>
      </c>
      <c r="E389" s="57">
        <v>43.99</v>
      </c>
      <c r="F389" s="56">
        <v>0</v>
      </c>
      <c r="G389" s="58">
        <v>0</v>
      </c>
      <c r="H389" s="57">
        <v>3</v>
      </c>
      <c r="I389" s="56">
        <v>0</v>
      </c>
      <c r="J389" s="57">
        <v>1.26</v>
      </c>
      <c r="K389" s="57">
        <v>1589.93</v>
      </c>
      <c r="L389" s="59">
        <v>0</v>
      </c>
    </row>
    <row r="390" spans="1:12" ht="12.75">
      <c r="A390" s="12">
        <v>94</v>
      </c>
      <c r="B390" s="29" t="s">
        <v>548</v>
      </c>
      <c r="C390" s="56">
        <v>7</v>
      </c>
      <c r="D390" s="56">
        <v>1</v>
      </c>
      <c r="E390" s="57">
        <v>22.31</v>
      </c>
      <c r="F390" s="56">
        <v>0</v>
      </c>
      <c r="G390" s="58">
        <v>0</v>
      </c>
      <c r="H390" s="57">
        <v>0</v>
      </c>
      <c r="I390" s="56">
        <v>0</v>
      </c>
      <c r="J390" s="57">
        <v>0</v>
      </c>
      <c r="K390" s="57">
        <v>885.7</v>
      </c>
      <c r="L390" s="59" t="s">
        <v>604</v>
      </c>
    </row>
    <row r="391" spans="1:12" ht="12.75">
      <c r="A391" s="12">
        <v>94</v>
      </c>
      <c r="B391" s="29" t="s">
        <v>550</v>
      </c>
      <c r="C391" s="56">
        <v>0</v>
      </c>
      <c r="D391" s="56">
        <v>0</v>
      </c>
      <c r="E391" s="57">
        <v>-68.07</v>
      </c>
      <c r="F391" s="56">
        <v>0</v>
      </c>
      <c r="G391" s="58">
        <v>0</v>
      </c>
      <c r="H391" s="57">
        <v>0</v>
      </c>
      <c r="I391" s="56">
        <v>0</v>
      </c>
      <c r="J391" s="57">
        <v>0</v>
      </c>
      <c r="K391" s="57">
        <v>621.55</v>
      </c>
      <c r="L391" s="59">
        <v>0</v>
      </c>
    </row>
    <row r="392" spans="1:12" ht="12.75">
      <c r="A392" s="12">
        <v>94</v>
      </c>
      <c r="B392" s="29" t="s">
        <v>552</v>
      </c>
      <c r="C392" s="56">
        <v>0</v>
      </c>
      <c r="D392" s="56">
        <v>0</v>
      </c>
      <c r="E392" s="57">
        <v>-23.29</v>
      </c>
      <c r="F392" s="56">
        <v>0</v>
      </c>
      <c r="G392" s="58">
        <v>0</v>
      </c>
      <c r="H392" s="57">
        <v>0.1</v>
      </c>
      <c r="I392" s="56">
        <v>0</v>
      </c>
      <c r="J392" s="57">
        <v>0.13</v>
      </c>
      <c r="K392" s="57">
        <v>994</v>
      </c>
      <c r="L392" s="59">
        <v>0</v>
      </c>
    </row>
    <row r="393" spans="1:12" ht="12.75">
      <c r="A393" s="12">
        <v>94</v>
      </c>
      <c r="B393" s="29" t="s">
        <v>553</v>
      </c>
      <c r="C393" s="56">
        <v>0</v>
      </c>
      <c r="D393" s="56">
        <v>0</v>
      </c>
      <c r="E393" s="57">
        <v>33</v>
      </c>
      <c r="F393" s="56">
        <v>0</v>
      </c>
      <c r="G393" s="58">
        <v>0</v>
      </c>
      <c r="H393" s="57">
        <v>7</v>
      </c>
      <c r="I393" s="56">
        <v>0</v>
      </c>
      <c r="J393" s="57">
        <v>0</v>
      </c>
      <c r="K393" s="57">
        <v>1567</v>
      </c>
      <c r="L393" s="59" t="s">
        <v>604</v>
      </c>
    </row>
    <row r="394" spans="1:12" ht="12.75">
      <c r="A394" s="12">
        <v>94</v>
      </c>
      <c r="B394" s="29" t="s">
        <v>555</v>
      </c>
      <c r="C394" s="56">
        <v>14</v>
      </c>
      <c r="D394" s="56">
        <v>0</v>
      </c>
      <c r="E394" s="57">
        <v>39.04</v>
      </c>
      <c r="F394" s="56">
        <v>0</v>
      </c>
      <c r="G394" s="58">
        <v>0</v>
      </c>
      <c r="H394" s="57">
        <v>0</v>
      </c>
      <c r="I394" s="56">
        <v>0</v>
      </c>
      <c r="J394" s="57">
        <v>0.7</v>
      </c>
      <c r="K394" s="57">
        <v>1458.07</v>
      </c>
      <c r="L394" s="59">
        <v>0</v>
      </c>
    </row>
    <row r="395" spans="1:12" ht="12.75">
      <c r="A395" s="12">
        <v>94</v>
      </c>
      <c r="B395" s="29" t="s">
        <v>557</v>
      </c>
      <c r="C395" s="56">
        <v>1</v>
      </c>
      <c r="D395" s="56">
        <v>7</v>
      </c>
      <c r="E395" s="57">
        <v>361.73</v>
      </c>
      <c r="F395" s="56">
        <v>0</v>
      </c>
      <c r="G395" s="58">
        <v>0</v>
      </c>
      <c r="H395" s="57">
        <v>0</v>
      </c>
      <c r="I395" s="56">
        <v>0</v>
      </c>
      <c r="J395" s="57">
        <v>0</v>
      </c>
      <c r="K395" s="57">
        <v>2408.7</v>
      </c>
      <c r="L395" s="59" t="s">
        <v>604</v>
      </c>
    </row>
    <row r="396" spans="1:12" ht="12.75">
      <c r="A396" s="12">
        <v>94</v>
      </c>
      <c r="B396" s="29" t="s">
        <v>558</v>
      </c>
      <c r="C396" s="56">
        <v>3</v>
      </c>
      <c r="D396" s="56">
        <v>3</v>
      </c>
      <c r="E396" s="57">
        <v>-1.69</v>
      </c>
      <c r="F396" s="56">
        <v>0</v>
      </c>
      <c r="G396" s="58">
        <v>0</v>
      </c>
      <c r="H396" s="57">
        <v>0</v>
      </c>
      <c r="I396" s="56">
        <v>0</v>
      </c>
      <c r="J396" s="57">
        <v>0.1</v>
      </c>
      <c r="K396" s="57">
        <v>653.63</v>
      </c>
      <c r="L396" s="59">
        <v>0</v>
      </c>
    </row>
    <row r="397" spans="1:12" ht="12.75">
      <c r="A397" s="12">
        <v>94</v>
      </c>
      <c r="B397" s="29" t="s">
        <v>560</v>
      </c>
      <c r="C397" s="56">
        <v>0</v>
      </c>
      <c r="D397" s="56">
        <v>0</v>
      </c>
      <c r="E397" s="57">
        <v>66.51</v>
      </c>
      <c r="F397" s="56">
        <v>0</v>
      </c>
      <c r="G397" s="58">
        <v>0</v>
      </c>
      <c r="H397" s="57">
        <v>0.88</v>
      </c>
      <c r="I397" s="56">
        <v>7</v>
      </c>
      <c r="J397" s="57">
        <v>0</v>
      </c>
      <c r="K397" s="57">
        <v>1039.61</v>
      </c>
      <c r="L397" s="59">
        <v>0</v>
      </c>
    </row>
    <row r="398" spans="1:12" ht="12.75">
      <c r="A398" s="12">
        <v>94</v>
      </c>
      <c r="B398" s="29" t="s">
        <v>562</v>
      </c>
      <c r="C398" s="56">
        <v>0</v>
      </c>
      <c r="D398" s="56">
        <v>0</v>
      </c>
      <c r="E398" s="57">
        <v>-2.68</v>
      </c>
      <c r="F398" s="56">
        <v>0</v>
      </c>
      <c r="G398" s="58">
        <v>0</v>
      </c>
      <c r="H398" s="57">
        <v>0</v>
      </c>
      <c r="I398" s="56">
        <v>0</v>
      </c>
      <c r="J398" s="57">
        <v>0</v>
      </c>
      <c r="K398" s="57">
        <v>485.49</v>
      </c>
      <c r="L398" s="59">
        <v>0</v>
      </c>
    </row>
    <row r="399" spans="1:12" ht="12.75">
      <c r="A399" s="12">
        <v>94</v>
      </c>
      <c r="B399" s="29" t="s">
        <v>563</v>
      </c>
      <c r="C399" s="56">
        <v>0</v>
      </c>
      <c r="D399" s="56">
        <v>0</v>
      </c>
      <c r="E399" s="57">
        <v>-18.95</v>
      </c>
      <c r="F399" s="56">
        <v>0</v>
      </c>
      <c r="G399" s="58">
        <v>0</v>
      </c>
      <c r="H399" s="57">
        <v>0.22</v>
      </c>
      <c r="I399" s="56">
        <v>0</v>
      </c>
      <c r="J399" s="57">
        <v>0</v>
      </c>
      <c r="K399" s="57">
        <v>2342.62</v>
      </c>
      <c r="L399" s="59">
        <v>0</v>
      </c>
    </row>
    <row r="400" spans="1:12" ht="12.75">
      <c r="A400" s="12">
        <v>94</v>
      </c>
      <c r="B400" s="29" t="s">
        <v>564</v>
      </c>
      <c r="C400" s="56">
        <v>0</v>
      </c>
      <c r="D400" s="56">
        <v>0</v>
      </c>
      <c r="E400" s="57">
        <v>0</v>
      </c>
      <c r="F400" s="56">
        <v>0</v>
      </c>
      <c r="G400" s="58">
        <v>0</v>
      </c>
      <c r="H400" s="57">
        <v>0</v>
      </c>
      <c r="I400" s="56">
        <v>0</v>
      </c>
      <c r="J400" s="57">
        <v>0</v>
      </c>
      <c r="K400" s="57">
        <v>801.3</v>
      </c>
      <c r="L400" s="59">
        <v>0</v>
      </c>
    </row>
    <row r="401" spans="1:12" ht="12.75">
      <c r="A401" s="12">
        <v>94</v>
      </c>
      <c r="B401" s="29" t="s">
        <v>565</v>
      </c>
      <c r="C401" s="56">
        <v>8</v>
      </c>
      <c r="D401" s="56">
        <v>0</v>
      </c>
      <c r="E401" s="57">
        <v>85.15</v>
      </c>
      <c r="F401" s="56">
        <v>0</v>
      </c>
      <c r="G401" s="58">
        <v>0</v>
      </c>
      <c r="H401" s="57">
        <v>2.55</v>
      </c>
      <c r="I401" s="56">
        <v>123</v>
      </c>
      <c r="J401" s="78" t="s">
        <v>15</v>
      </c>
      <c r="K401" s="57">
        <v>2887.3</v>
      </c>
      <c r="L401" s="59" t="s">
        <v>606</v>
      </c>
    </row>
    <row r="402" spans="1:12" ht="12.75">
      <c r="A402" s="12">
        <v>94</v>
      </c>
      <c r="B402" s="29" t="s">
        <v>566</v>
      </c>
      <c r="C402" s="56">
        <v>5</v>
      </c>
      <c r="D402" s="56">
        <v>0</v>
      </c>
      <c r="E402" s="57">
        <v>10.24</v>
      </c>
      <c r="F402" s="56">
        <v>0</v>
      </c>
      <c r="G402" s="58">
        <v>0</v>
      </c>
      <c r="H402" s="57">
        <v>0</v>
      </c>
      <c r="I402" s="56">
        <v>0</v>
      </c>
      <c r="J402" s="57">
        <v>0.41</v>
      </c>
      <c r="K402" s="57">
        <v>2116.62</v>
      </c>
      <c r="L402" s="59" t="s">
        <v>604</v>
      </c>
    </row>
    <row r="403" spans="1:12" ht="12.75">
      <c r="A403" s="12">
        <v>95</v>
      </c>
      <c r="B403" s="29" t="s">
        <v>568</v>
      </c>
      <c r="C403" s="56">
        <v>0</v>
      </c>
      <c r="D403" s="56">
        <v>0</v>
      </c>
      <c r="E403" s="57">
        <v>740.5</v>
      </c>
      <c r="F403" s="56">
        <v>0</v>
      </c>
      <c r="G403" s="58">
        <v>0</v>
      </c>
      <c r="H403" s="57">
        <v>0</v>
      </c>
      <c r="I403" s="56">
        <v>0</v>
      </c>
      <c r="J403" s="57">
        <v>2.5</v>
      </c>
      <c r="K403" s="57">
        <v>4067.5</v>
      </c>
      <c r="L403" s="59">
        <v>0</v>
      </c>
    </row>
    <row r="404" spans="1:12" ht="12.75">
      <c r="A404" s="12">
        <v>95</v>
      </c>
      <c r="B404" s="29" t="s">
        <v>569</v>
      </c>
      <c r="C404" s="56">
        <v>0</v>
      </c>
      <c r="D404" s="56">
        <v>11</v>
      </c>
      <c r="E404" s="57">
        <v>40</v>
      </c>
      <c r="F404" s="56">
        <v>313</v>
      </c>
      <c r="G404" s="58">
        <v>0</v>
      </c>
      <c r="H404" s="57">
        <v>0</v>
      </c>
      <c r="I404" s="56">
        <v>0</v>
      </c>
      <c r="J404" s="57">
        <v>0</v>
      </c>
      <c r="K404" s="57">
        <v>1348</v>
      </c>
      <c r="L404" s="59">
        <v>0</v>
      </c>
    </row>
    <row r="405" spans="1:12" ht="12.75">
      <c r="A405" s="12">
        <v>95</v>
      </c>
      <c r="B405" s="29" t="s">
        <v>571</v>
      </c>
      <c r="C405" s="56">
        <v>0</v>
      </c>
      <c r="D405" s="56">
        <v>0</v>
      </c>
      <c r="E405" s="57">
        <v>65.07</v>
      </c>
      <c r="F405" s="56">
        <v>0</v>
      </c>
      <c r="G405" s="58">
        <v>0</v>
      </c>
      <c r="H405" s="57">
        <v>0</v>
      </c>
      <c r="I405" s="56">
        <v>0</v>
      </c>
      <c r="J405" s="57">
        <v>0</v>
      </c>
      <c r="K405" s="57">
        <v>1509.29</v>
      </c>
      <c r="L405" s="59">
        <v>0</v>
      </c>
    </row>
    <row r="406" spans="1:12" ht="12.75">
      <c r="A406" s="12">
        <v>95</v>
      </c>
      <c r="B406" s="29" t="s">
        <v>572</v>
      </c>
      <c r="C406" s="56">
        <v>5</v>
      </c>
      <c r="D406" s="56">
        <v>1</v>
      </c>
      <c r="E406" s="57">
        <v>-4.55</v>
      </c>
      <c r="F406" s="56">
        <v>0</v>
      </c>
      <c r="G406" s="58">
        <v>0</v>
      </c>
      <c r="H406" s="57">
        <v>0.05</v>
      </c>
      <c r="I406" s="56">
        <v>5</v>
      </c>
      <c r="J406" s="57">
        <v>0.05</v>
      </c>
      <c r="K406" s="57">
        <v>918.75</v>
      </c>
      <c r="L406" s="59">
        <v>0</v>
      </c>
    </row>
    <row r="407" spans="1:12" ht="12.75">
      <c r="A407" s="12">
        <v>95</v>
      </c>
      <c r="B407" s="29" t="s">
        <v>574</v>
      </c>
      <c r="C407" s="56">
        <v>0</v>
      </c>
      <c r="D407" s="56">
        <v>0</v>
      </c>
      <c r="E407" s="57">
        <v>98.05</v>
      </c>
      <c r="F407" s="56">
        <v>0</v>
      </c>
      <c r="G407" s="58">
        <v>0</v>
      </c>
      <c r="H407" s="57">
        <v>0</v>
      </c>
      <c r="I407" s="56">
        <v>4</v>
      </c>
      <c r="J407" s="57">
        <v>0</v>
      </c>
      <c r="K407" s="57">
        <v>401.25</v>
      </c>
      <c r="L407" s="59">
        <v>0</v>
      </c>
    </row>
    <row r="408" spans="1:12" ht="12.75">
      <c r="A408" s="12">
        <v>95</v>
      </c>
      <c r="B408" s="29" t="s">
        <v>576</v>
      </c>
      <c r="C408" s="56">
        <v>0</v>
      </c>
      <c r="D408" s="56">
        <v>0</v>
      </c>
      <c r="E408" s="57">
        <v>14.15</v>
      </c>
      <c r="F408" s="56">
        <v>0</v>
      </c>
      <c r="G408" s="58">
        <v>0</v>
      </c>
      <c r="H408" s="57">
        <v>0</v>
      </c>
      <c r="I408" s="56">
        <v>0</v>
      </c>
      <c r="J408" s="57">
        <v>0</v>
      </c>
      <c r="K408" s="57">
        <v>844.85</v>
      </c>
      <c r="L408" s="59">
        <v>0</v>
      </c>
    </row>
    <row r="409" spans="1:12" ht="12.75">
      <c r="A409" s="12">
        <v>95</v>
      </c>
      <c r="B409" s="29" t="s">
        <v>577</v>
      </c>
      <c r="C409" s="56">
        <v>7</v>
      </c>
      <c r="D409" s="56">
        <v>0</v>
      </c>
      <c r="E409" s="57">
        <v>0</v>
      </c>
      <c r="F409" s="56">
        <v>0</v>
      </c>
      <c r="G409" s="58">
        <v>0</v>
      </c>
      <c r="H409" s="57">
        <v>0</v>
      </c>
      <c r="I409" s="56">
        <v>0</v>
      </c>
      <c r="J409" s="57">
        <v>0</v>
      </c>
      <c r="K409" s="57">
        <v>478.95</v>
      </c>
      <c r="L409" s="59">
        <v>0</v>
      </c>
    </row>
    <row r="410" spans="1:12" ht="12.75">
      <c r="A410" s="12">
        <v>95</v>
      </c>
      <c r="B410" s="29" t="s">
        <v>578</v>
      </c>
      <c r="C410" s="56">
        <v>0</v>
      </c>
      <c r="D410" s="56">
        <v>0</v>
      </c>
      <c r="E410" s="57">
        <v>19.7</v>
      </c>
      <c r="F410" s="56">
        <v>0</v>
      </c>
      <c r="G410" s="58">
        <v>0</v>
      </c>
      <c r="H410" s="57">
        <v>0</v>
      </c>
      <c r="I410" s="56">
        <v>0</v>
      </c>
      <c r="J410" s="57">
        <v>0</v>
      </c>
      <c r="K410" s="57">
        <v>462.7</v>
      </c>
      <c r="L410" s="59">
        <v>0</v>
      </c>
    </row>
    <row r="411" spans="1:12" ht="12.75">
      <c r="A411" s="12">
        <v>95</v>
      </c>
      <c r="B411" s="29" t="s">
        <v>580</v>
      </c>
      <c r="C411" s="56">
        <v>0</v>
      </c>
      <c r="D411" s="56">
        <v>15</v>
      </c>
      <c r="E411" s="57">
        <v>51.9</v>
      </c>
      <c r="F411" s="58">
        <v>0</v>
      </c>
      <c r="G411" s="58">
        <v>0</v>
      </c>
      <c r="H411" s="57">
        <v>0.2</v>
      </c>
      <c r="I411" s="56">
        <v>100</v>
      </c>
      <c r="J411" s="57">
        <v>0.5</v>
      </c>
      <c r="K411" s="57">
        <v>1395</v>
      </c>
      <c r="L411" s="59" t="s">
        <v>13</v>
      </c>
    </row>
    <row r="412" spans="1:12" ht="12.75">
      <c r="A412" s="12">
        <v>95</v>
      </c>
      <c r="B412" s="29" t="s">
        <v>581</v>
      </c>
      <c r="C412" s="56">
        <v>0</v>
      </c>
      <c r="D412" s="56">
        <v>0</v>
      </c>
      <c r="E412" s="57">
        <v>0</v>
      </c>
      <c r="F412" s="56">
        <v>0</v>
      </c>
      <c r="G412" s="58">
        <v>0</v>
      </c>
      <c r="H412" s="57">
        <v>0</v>
      </c>
      <c r="I412" s="56">
        <v>0</v>
      </c>
      <c r="J412" s="57">
        <v>0</v>
      </c>
      <c r="K412" s="57">
        <v>844.74</v>
      </c>
      <c r="L412" s="59">
        <v>0</v>
      </c>
    </row>
    <row r="413" spans="1:12" ht="12.75">
      <c r="A413" s="12">
        <v>95</v>
      </c>
      <c r="B413" s="29" t="s">
        <v>582</v>
      </c>
      <c r="C413" s="56">
        <v>0</v>
      </c>
      <c r="D413" s="56">
        <v>0</v>
      </c>
      <c r="E413" s="57">
        <v>39.23</v>
      </c>
      <c r="F413" s="56">
        <v>0</v>
      </c>
      <c r="G413" s="58">
        <v>0</v>
      </c>
      <c r="H413" s="57">
        <v>0</v>
      </c>
      <c r="I413" s="56">
        <v>0</v>
      </c>
      <c r="J413" s="57">
        <v>0</v>
      </c>
      <c r="K413" s="57">
        <v>843.22</v>
      </c>
      <c r="L413" s="59" t="s">
        <v>13</v>
      </c>
    </row>
    <row r="414" spans="1:12" ht="12.75">
      <c r="A414" s="12">
        <v>95</v>
      </c>
      <c r="B414" s="29" t="s">
        <v>583</v>
      </c>
      <c r="C414" s="56">
        <v>0</v>
      </c>
      <c r="D414" s="56">
        <v>0</v>
      </c>
      <c r="E414" s="57">
        <v>66.4</v>
      </c>
      <c r="F414" s="56">
        <v>0</v>
      </c>
      <c r="G414" s="58">
        <v>0</v>
      </c>
      <c r="H414" s="57">
        <v>0</v>
      </c>
      <c r="I414" s="56">
        <v>0</v>
      </c>
      <c r="J414" s="57">
        <v>0</v>
      </c>
      <c r="K414" s="57">
        <v>1026.03</v>
      </c>
      <c r="L414" s="59">
        <v>0</v>
      </c>
    </row>
    <row r="415" spans="1:12" ht="12.75">
      <c r="A415" s="12">
        <v>95</v>
      </c>
      <c r="B415" s="29" t="s">
        <v>585</v>
      </c>
      <c r="C415" s="56">
        <v>0</v>
      </c>
      <c r="D415" s="56">
        <v>0</v>
      </c>
      <c r="E415" s="57">
        <v>19.75</v>
      </c>
      <c r="F415" s="56">
        <v>0</v>
      </c>
      <c r="G415" s="58">
        <v>0</v>
      </c>
      <c r="H415" s="57">
        <v>0</v>
      </c>
      <c r="I415" s="56">
        <v>0</v>
      </c>
      <c r="J415" s="57">
        <v>0</v>
      </c>
      <c r="K415" s="57">
        <v>766.9</v>
      </c>
      <c r="L415" s="59">
        <v>0</v>
      </c>
    </row>
    <row r="416" spans="1:12" ht="12.75">
      <c r="A416" s="12">
        <v>971</v>
      </c>
      <c r="B416" s="29" t="s">
        <v>586</v>
      </c>
      <c r="C416" s="56">
        <v>2</v>
      </c>
      <c r="D416" s="56">
        <v>0</v>
      </c>
      <c r="E416" s="57">
        <v>69.35</v>
      </c>
      <c r="F416" s="56">
        <v>0</v>
      </c>
      <c r="G416" s="58">
        <v>0</v>
      </c>
      <c r="H416" s="57">
        <v>0</v>
      </c>
      <c r="I416" s="56">
        <v>0</v>
      </c>
      <c r="J416" s="57">
        <v>0</v>
      </c>
      <c r="K416" s="57">
        <v>830.28</v>
      </c>
      <c r="L416" s="59">
        <v>0</v>
      </c>
    </row>
    <row r="417" spans="1:12" ht="12.75">
      <c r="A417" s="12">
        <v>972</v>
      </c>
      <c r="B417" s="29" t="s">
        <v>587</v>
      </c>
      <c r="C417" s="56">
        <v>0</v>
      </c>
      <c r="D417" s="56">
        <v>0</v>
      </c>
      <c r="E417" s="57">
        <v>8</v>
      </c>
      <c r="F417" s="56">
        <v>0</v>
      </c>
      <c r="G417" s="58">
        <v>0</v>
      </c>
      <c r="H417" s="57">
        <v>0</v>
      </c>
      <c r="I417" s="56">
        <v>0</v>
      </c>
      <c r="J417" s="57">
        <v>0</v>
      </c>
      <c r="K417" s="57">
        <v>395.7</v>
      </c>
      <c r="L417" s="59">
        <v>0</v>
      </c>
    </row>
    <row r="418" spans="1:12" s="84" customFormat="1" ht="11.25">
      <c r="A418" s="79"/>
      <c r="B418" s="80" t="s">
        <v>588</v>
      </c>
      <c r="C418" s="80">
        <f>SUM(C3:C417)</f>
        <v>633</v>
      </c>
      <c r="D418" s="80">
        <f>SUM(D3:D417)</f>
        <v>512</v>
      </c>
      <c r="E418" s="81">
        <f>SUM(E3:E417)</f>
        <v>17064.786999999997</v>
      </c>
      <c r="F418" s="80">
        <f>SUM(F3:F417)</f>
        <v>6860.290789999999</v>
      </c>
      <c r="G418" s="82">
        <f>SUM(G3:G417)</f>
        <v>4742</v>
      </c>
      <c r="H418" s="81">
        <f>SUM(H3:H417)</f>
        <v>1510.1460999999993</v>
      </c>
      <c r="I418" s="80">
        <f>SUM(I3:I417)</f>
        <v>33815</v>
      </c>
      <c r="J418" s="81">
        <f>SUM(J3:J417)</f>
        <v>150.22699999999995</v>
      </c>
      <c r="K418" s="81">
        <f>SUM(K3:K417)</f>
        <v>624963.5539999995</v>
      </c>
      <c r="L418" s="83">
        <f>SUM(L3:L417)</f>
        <v>0</v>
      </c>
    </row>
    <row r="419" spans="1:12" ht="12.75">
      <c r="A419" s="85"/>
      <c r="B419" s="40" t="s">
        <v>589</v>
      </c>
      <c r="C419" s="86">
        <f>AVERAGE(C3:C417)</f>
        <v>1.5326876513317191</v>
      </c>
      <c r="D419" s="86">
        <f>AVERAGE(D3:D417)</f>
        <v>1.2397094430992737</v>
      </c>
      <c r="E419" s="87">
        <f>AVERAGE(E3:E417)</f>
        <v>41.319096852300234</v>
      </c>
      <c r="F419" s="86">
        <f>AVERAGE(F3:F417)</f>
        <v>16.610873583535106</v>
      </c>
      <c r="G419" s="88">
        <f>AVERAGE(G3:G417)</f>
        <v>11.53771289537713</v>
      </c>
      <c r="H419" s="87">
        <f>AVERAGE(H3:H417)</f>
        <v>3.665403155339804</v>
      </c>
      <c r="I419" s="86">
        <f>AVERAGE(I3:I417)</f>
        <v>82.0752427184466</v>
      </c>
      <c r="J419" s="87">
        <f>AVERAGE(J3:J417)</f>
        <v>0.37184900990098996</v>
      </c>
      <c r="K419" s="57">
        <f>AVERAGE(K3:K417)</f>
        <v>1528.0282493887519</v>
      </c>
      <c r="L419" s="89">
        <f>AVERAGE(L3:L417)</f>
        <v>0</v>
      </c>
    </row>
    <row r="420" spans="1:12" ht="12.75">
      <c r="A420" s="85"/>
      <c r="B420" s="40" t="s">
        <v>590</v>
      </c>
      <c r="C420" s="86">
        <f>MIN(C3:C417)</f>
        <v>0</v>
      </c>
      <c r="D420" s="86">
        <f>MIN(D3:D417)</f>
        <v>0</v>
      </c>
      <c r="E420" s="87">
        <f>MIN(E3:E417)</f>
        <v>-392.35</v>
      </c>
      <c r="F420" s="86">
        <f>MIN(F3:F417)</f>
        <v>-48.2</v>
      </c>
      <c r="G420" s="88">
        <f>MIN(G3:G417)</f>
        <v>0</v>
      </c>
      <c r="H420" s="87">
        <f>MIN(H3:H417)</f>
        <v>-1.2</v>
      </c>
      <c r="I420" s="86">
        <f>MIN(I3:I417)</f>
        <v>0</v>
      </c>
      <c r="J420" s="87">
        <f>MIN(J3:J417)</f>
        <v>-81.5</v>
      </c>
      <c r="K420" s="57">
        <f>MIN(K3:K417)</f>
        <v>0</v>
      </c>
      <c r="L420" s="89">
        <f>MIN(L3:L417)</f>
        <v>0</v>
      </c>
    </row>
    <row r="421" spans="1:12" ht="12.75">
      <c r="A421" s="85"/>
      <c r="B421" s="40" t="s">
        <v>591</v>
      </c>
      <c r="C421" s="86">
        <f>MAX(C3:C417)</f>
        <v>92</v>
      </c>
      <c r="D421" s="86">
        <f>MAX(D3:D417)</f>
        <v>88</v>
      </c>
      <c r="E421" s="87">
        <f>MAX(E3:E417)</f>
        <v>740.5</v>
      </c>
      <c r="F421" s="86">
        <f>MAX(F3:F417)</f>
        <v>6131</v>
      </c>
      <c r="G421" s="88">
        <f>MAX(G3:G417)</f>
        <v>2199</v>
      </c>
      <c r="H421" s="87">
        <f>MAX(H3:H417)</f>
        <v>287.53</v>
      </c>
      <c r="I421" s="86">
        <f>MAX(I3:I417)</f>
        <v>6361</v>
      </c>
      <c r="J421" s="87">
        <f>MAX(J3:J417)</f>
        <v>29.2</v>
      </c>
      <c r="K421" s="57">
        <f>MAX(K3:K417)</f>
        <v>16985.1</v>
      </c>
      <c r="L421" s="89">
        <f>MAX(L3:L417)</f>
        <v>0</v>
      </c>
    </row>
  </sheetData>
  <sheetProtection selectLockedCells="1" selectUnlockedCells="1"/>
  <mergeCells count="3">
    <mergeCell ref="A1:A2"/>
    <mergeCell ref="B1:B2"/>
    <mergeCell ref="C1:L1"/>
  </mergeCells>
  <printOptions horizontalCentered="1"/>
  <pageMargins left="0.5902777777777778" right="0.5902777777777778" top="0.726388888888889" bottom="0.44583333333333336" header="0.43333333333333335" footer="0.27569444444444446"/>
  <pageSetup horizontalDpi="300" verticalDpi="300" orientation="landscape" paperSize="9" scale="95"/>
  <headerFooter alignWithMargins="0">
    <oddHeader xml:space="preserve">&amp;L&amp;"Arial,Italique"&amp;8Rapport annuel 2012 - Archives municipales et intercommunales
&amp;6 &amp;R&amp;"Arial,Italique"&amp;8Service interministériel des Archives de France - &amp;D 
&amp;6 </oddHeader>
    <oddFooter>&amp;C&amp;"Arial,Normal"&amp;8Page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21"/>
  <sheetViews>
    <sheetView workbookViewId="0" topLeftCell="F1">
      <pane ySplit="2" topLeftCell="A174" activePane="bottomLeft" state="frozen"/>
      <selection pane="topLeft" activeCell="F1" sqref="F1"/>
      <selection pane="bottomLeft" activeCell="M177" sqref="F177:N177"/>
    </sheetView>
  </sheetViews>
  <sheetFormatPr defaultColWidth="12.57421875" defaultRowHeight="12.75"/>
  <cols>
    <col min="1" max="1" width="5.28125" style="44" customWidth="1"/>
    <col min="2" max="2" width="21.140625" style="45" customWidth="1"/>
    <col min="3" max="3" width="10.57421875" style="45" customWidth="1"/>
    <col min="4" max="4" width="11.8515625" style="45" customWidth="1"/>
    <col min="5" max="5" width="9.140625" style="90" customWidth="1"/>
    <col min="6" max="7" width="10.140625" style="45" customWidth="1"/>
    <col min="8" max="8" width="9.421875" style="90" customWidth="1"/>
    <col min="9" max="9" width="10.421875" style="45" customWidth="1"/>
    <col min="10" max="11" width="11.140625" style="45" customWidth="1"/>
    <col min="12" max="12" width="11.8515625" style="91" customWidth="1"/>
    <col min="13" max="13" width="10.421875" style="45" customWidth="1"/>
    <col min="14" max="16384" width="11.8515625" style="45" customWidth="1"/>
  </cols>
  <sheetData>
    <row r="1" spans="1:13" s="51" customFormat="1" ht="13.5" customHeight="1">
      <c r="A1" s="49" t="s">
        <v>0</v>
      </c>
      <c r="B1" s="50" t="s">
        <v>1</v>
      </c>
      <c r="C1" s="50" t="s">
        <v>616</v>
      </c>
      <c r="D1" s="50"/>
      <c r="E1" s="92" t="s">
        <v>617</v>
      </c>
      <c r="F1" s="92"/>
      <c r="G1" s="92"/>
      <c r="H1" s="92"/>
      <c r="I1" s="92"/>
      <c r="J1" s="92"/>
      <c r="K1" s="92"/>
      <c r="L1" s="92"/>
      <c r="M1" s="92"/>
    </row>
    <row r="2" spans="1:13" s="55" customFormat="1" ht="68.25">
      <c r="A2" s="49"/>
      <c r="B2" s="50"/>
      <c r="C2" s="52" t="s">
        <v>618</v>
      </c>
      <c r="D2" s="52" t="s">
        <v>619</v>
      </c>
      <c r="E2" s="93" t="s">
        <v>620</v>
      </c>
      <c r="F2" s="52" t="s">
        <v>621</v>
      </c>
      <c r="G2" s="52" t="s">
        <v>622</v>
      </c>
      <c r="H2" s="93" t="s">
        <v>623</v>
      </c>
      <c r="I2" s="52" t="s">
        <v>624</v>
      </c>
      <c r="J2" s="52" t="s">
        <v>625</v>
      </c>
      <c r="K2" s="52" t="s">
        <v>626</v>
      </c>
      <c r="L2" s="94" t="s">
        <v>627</v>
      </c>
      <c r="M2" s="52" t="s">
        <v>628</v>
      </c>
    </row>
    <row r="3" spans="1:13" ht="12.75">
      <c r="A3" s="12">
        <v>1</v>
      </c>
      <c r="B3" s="29" t="s">
        <v>603</v>
      </c>
      <c r="C3" s="56">
        <v>45.05</v>
      </c>
      <c r="D3" s="56">
        <v>294.2</v>
      </c>
      <c r="E3" s="95">
        <v>0.87</v>
      </c>
      <c r="F3" s="56">
        <v>93.5</v>
      </c>
      <c r="G3" s="56">
        <v>0</v>
      </c>
      <c r="H3" s="95">
        <v>0</v>
      </c>
      <c r="I3" s="56">
        <v>105.5</v>
      </c>
      <c r="J3" s="56">
        <v>0</v>
      </c>
      <c r="K3" s="56">
        <v>0</v>
      </c>
      <c r="L3" s="96">
        <v>0</v>
      </c>
      <c r="M3" s="56">
        <v>0</v>
      </c>
    </row>
    <row r="4" spans="1:13" ht="12.75">
      <c r="A4" s="12">
        <v>2</v>
      </c>
      <c r="B4" s="29" t="s">
        <v>16</v>
      </c>
      <c r="C4" s="56">
        <v>143.1</v>
      </c>
      <c r="D4" s="97">
        <v>2336</v>
      </c>
      <c r="E4" s="95">
        <v>0.8439887728052394</v>
      </c>
      <c r="F4" s="56">
        <v>474</v>
      </c>
      <c r="G4" s="56">
        <v>308</v>
      </c>
      <c r="H4" s="95">
        <v>0.6497890295358649</v>
      </c>
      <c r="I4" s="56">
        <v>553</v>
      </c>
      <c r="J4" s="56">
        <v>0</v>
      </c>
      <c r="K4" s="56">
        <v>0</v>
      </c>
      <c r="L4" s="96">
        <v>3638</v>
      </c>
      <c r="M4" s="56">
        <v>0</v>
      </c>
    </row>
    <row r="5" spans="1:13" ht="12.75">
      <c r="A5" s="12">
        <v>2</v>
      </c>
      <c r="B5" s="29" t="s">
        <v>605</v>
      </c>
      <c r="C5" s="56">
        <v>35</v>
      </c>
      <c r="D5" s="56">
        <v>311.11</v>
      </c>
      <c r="E5" s="95">
        <v>0.952069263</v>
      </c>
      <c r="F5" s="56">
        <v>148</v>
      </c>
      <c r="G5" s="56">
        <v>148</v>
      </c>
      <c r="H5" s="95">
        <v>1</v>
      </c>
      <c r="I5" s="56">
        <v>3298</v>
      </c>
      <c r="J5" s="56">
        <v>0</v>
      </c>
      <c r="K5" s="56">
        <v>0</v>
      </c>
      <c r="L5" s="96">
        <v>0</v>
      </c>
      <c r="M5" s="56">
        <v>0</v>
      </c>
    </row>
    <row r="6" spans="1:13" ht="12.75">
      <c r="A6" s="12">
        <v>2</v>
      </c>
      <c r="B6" s="29" t="s">
        <v>20</v>
      </c>
      <c r="C6" s="56">
        <v>275.75</v>
      </c>
      <c r="D6" s="56">
        <v>2427</v>
      </c>
      <c r="E6" s="95">
        <v>0</v>
      </c>
      <c r="F6" s="56">
        <v>436</v>
      </c>
      <c r="G6" s="56">
        <v>436</v>
      </c>
      <c r="H6" s="95">
        <v>1</v>
      </c>
      <c r="I6" s="56">
        <v>511</v>
      </c>
      <c r="J6" s="56">
        <v>0</v>
      </c>
      <c r="K6" s="56">
        <v>0</v>
      </c>
      <c r="L6" s="96">
        <v>2948</v>
      </c>
      <c r="M6" s="56">
        <v>0</v>
      </c>
    </row>
    <row r="7" spans="1:13" ht="12.75">
      <c r="A7" s="12">
        <v>2</v>
      </c>
      <c r="B7" s="29" t="s">
        <v>22</v>
      </c>
      <c r="C7" s="56">
        <v>86.09</v>
      </c>
      <c r="D7" s="78" t="s">
        <v>15</v>
      </c>
      <c r="E7" s="95">
        <v>1</v>
      </c>
      <c r="F7" s="56">
        <v>530.4</v>
      </c>
      <c r="G7" s="56">
        <v>0</v>
      </c>
      <c r="H7" s="95">
        <v>0</v>
      </c>
      <c r="I7" s="56">
        <v>576.9</v>
      </c>
      <c r="J7" s="56">
        <v>0</v>
      </c>
      <c r="K7" s="56">
        <v>0</v>
      </c>
      <c r="L7" s="96">
        <v>2486</v>
      </c>
      <c r="M7" s="56">
        <v>0</v>
      </c>
    </row>
    <row r="8" spans="1:13" ht="12.75">
      <c r="A8" s="12">
        <v>3</v>
      </c>
      <c r="B8" s="29" t="s">
        <v>23</v>
      </c>
      <c r="C8" s="56">
        <v>24.75</v>
      </c>
      <c r="D8" s="56">
        <v>384.05</v>
      </c>
      <c r="E8" s="95">
        <v>0.9667673716012081</v>
      </c>
      <c r="F8" s="56">
        <v>45</v>
      </c>
      <c r="G8" s="56">
        <v>45</v>
      </c>
      <c r="H8" s="95">
        <v>1</v>
      </c>
      <c r="I8" s="56">
        <v>75</v>
      </c>
      <c r="J8" s="56">
        <v>0</v>
      </c>
      <c r="K8" s="56">
        <v>0</v>
      </c>
      <c r="L8" s="96">
        <v>3520</v>
      </c>
      <c r="M8" s="56">
        <v>0</v>
      </c>
    </row>
    <row r="9" spans="1:13" ht="12.75">
      <c r="A9" s="12">
        <v>3</v>
      </c>
      <c r="B9" s="29" t="s">
        <v>24</v>
      </c>
      <c r="C9" s="56">
        <v>0</v>
      </c>
      <c r="D9" s="78" t="s">
        <v>15</v>
      </c>
      <c r="E9" s="95">
        <v>0</v>
      </c>
      <c r="F9" s="56">
        <v>250</v>
      </c>
      <c r="G9" s="56">
        <v>0</v>
      </c>
      <c r="H9" s="95">
        <v>0</v>
      </c>
      <c r="I9" s="56">
        <v>376</v>
      </c>
      <c r="J9" s="56">
        <v>0</v>
      </c>
      <c r="K9" s="56">
        <v>0</v>
      </c>
      <c r="L9" s="96">
        <v>5000</v>
      </c>
      <c r="M9" s="56">
        <v>0</v>
      </c>
    </row>
    <row r="10" spans="1:13" ht="12.75">
      <c r="A10" s="12">
        <v>3</v>
      </c>
      <c r="B10" s="29" t="s">
        <v>26</v>
      </c>
      <c r="C10" s="56">
        <v>26.95</v>
      </c>
      <c r="D10" s="56">
        <v>630.27</v>
      </c>
      <c r="E10" s="95">
        <v>0.90387565872857</v>
      </c>
      <c r="F10" s="56">
        <v>165</v>
      </c>
      <c r="G10" s="56">
        <v>126</v>
      </c>
      <c r="H10" s="95">
        <v>0.7636363636363641</v>
      </c>
      <c r="I10" s="56">
        <v>0</v>
      </c>
      <c r="J10" s="56">
        <v>0</v>
      </c>
      <c r="K10" s="56">
        <v>0</v>
      </c>
      <c r="L10" s="96">
        <v>0</v>
      </c>
      <c r="M10" s="56">
        <v>0</v>
      </c>
    </row>
    <row r="11" spans="1:13" ht="12.75">
      <c r="A11" s="12">
        <v>3</v>
      </c>
      <c r="B11" s="29" t="s">
        <v>28</v>
      </c>
      <c r="C11" s="56">
        <v>29.1</v>
      </c>
      <c r="D11" s="56">
        <v>997.45</v>
      </c>
      <c r="E11" s="95">
        <v>0.565972862226885</v>
      </c>
      <c r="F11" s="56">
        <v>260.3</v>
      </c>
      <c r="G11" s="56">
        <v>0</v>
      </c>
      <c r="H11" s="95">
        <v>0</v>
      </c>
      <c r="I11" s="56">
        <v>329.8</v>
      </c>
      <c r="J11" s="56">
        <v>0</v>
      </c>
      <c r="K11" s="56">
        <v>0</v>
      </c>
      <c r="L11" s="96">
        <v>7500</v>
      </c>
      <c r="M11" s="56">
        <v>0</v>
      </c>
    </row>
    <row r="12" spans="1:13" ht="12.75">
      <c r="A12" s="12">
        <v>4</v>
      </c>
      <c r="B12" s="29" t="s">
        <v>29</v>
      </c>
      <c r="C12" s="56">
        <v>8</v>
      </c>
      <c r="D12" s="56">
        <v>728</v>
      </c>
      <c r="E12" s="95">
        <v>0</v>
      </c>
      <c r="F12" s="69" t="s">
        <v>15</v>
      </c>
      <c r="G12" s="69" t="s">
        <v>15</v>
      </c>
      <c r="H12" s="98" t="s">
        <v>27</v>
      </c>
      <c r="I12" s="56">
        <v>236</v>
      </c>
      <c r="J12" s="56">
        <v>0</v>
      </c>
      <c r="K12" s="56">
        <v>0</v>
      </c>
      <c r="L12" s="96">
        <v>3778</v>
      </c>
      <c r="M12" s="56">
        <v>0</v>
      </c>
    </row>
    <row r="13" spans="1:13" ht="12.75">
      <c r="A13" s="12">
        <v>5</v>
      </c>
      <c r="B13" s="29" t="s">
        <v>31</v>
      </c>
      <c r="C13" s="56">
        <v>26.85</v>
      </c>
      <c r="D13" s="56">
        <v>402.8</v>
      </c>
      <c r="E13" s="95">
        <v>0.6991756915889661</v>
      </c>
      <c r="F13" s="99">
        <v>72.1</v>
      </c>
      <c r="G13" s="56">
        <v>53.17</v>
      </c>
      <c r="H13" s="100">
        <f>G13/F13</f>
        <v>0.7374479889042996</v>
      </c>
      <c r="I13" s="56">
        <v>123.78</v>
      </c>
      <c r="J13" s="56">
        <v>0</v>
      </c>
      <c r="K13" s="56">
        <v>0</v>
      </c>
      <c r="L13" s="96">
        <v>0</v>
      </c>
      <c r="M13" s="56">
        <v>0</v>
      </c>
    </row>
    <row r="14" spans="1:13" ht="12.75">
      <c r="A14" s="12">
        <v>6</v>
      </c>
      <c r="B14" s="29" t="s">
        <v>32</v>
      </c>
      <c r="C14" s="56">
        <v>38.05</v>
      </c>
      <c r="D14" s="56">
        <v>1608.05</v>
      </c>
      <c r="E14" s="95">
        <v>0.948316737790422</v>
      </c>
      <c r="F14" s="56">
        <v>560</v>
      </c>
      <c r="G14" s="56">
        <v>560</v>
      </c>
      <c r="H14" s="95">
        <v>1</v>
      </c>
      <c r="I14" s="56">
        <v>700</v>
      </c>
      <c r="J14" s="56">
        <v>0</v>
      </c>
      <c r="K14" s="56">
        <v>0</v>
      </c>
      <c r="L14" s="96">
        <v>2000</v>
      </c>
      <c r="M14" s="56">
        <v>0</v>
      </c>
    </row>
    <row r="15" spans="1:13" ht="12.75">
      <c r="A15" s="12">
        <v>6</v>
      </c>
      <c r="B15" s="29" t="s">
        <v>34</v>
      </c>
      <c r="C15" s="56">
        <v>16</v>
      </c>
      <c r="D15" s="56">
        <v>330</v>
      </c>
      <c r="E15" s="95">
        <v>0</v>
      </c>
      <c r="F15" s="56">
        <v>48</v>
      </c>
      <c r="G15" s="56">
        <v>0</v>
      </c>
      <c r="H15" s="95">
        <v>0</v>
      </c>
      <c r="I15" s="56">
        <v>64</v>
      </c>
      <c r="J15" s="56">
        <v>0</v>
      </c>
      <c r="K15" s="56">
        <v>0</v>
      </c>
      <c r="L15" s="96">
        <v>2406</v>
      </c>
      <c r="M15" s="56">
        <v>0</v>
      </c>
    </row>
    <row r="16" spans="1:13" ht="12.75">
      <c r="A16" s="12">
        <v>6</v>
      </c>
      <c r="B16" s="29" t="s">
        <v>35</v>
      </c>
      <c r="C16" s="56">
        <v>48</v>
      </c>
      <c r="D16" s="56">
        <v>216</v>
      </c>
      <c r="E16" s="95">
        <v>0.371503497</v>
      </c>
      <c r="F16" s="56">
        <v>194</v>
      </c>
      <c r="G16" s="56">
        <v>0</v>
      </c>
      <c r="H16" s="95">
        <v>0</v>
      </c>
      <c r="I16" s="56">
        <v>391</v>
      </c>
      <c r="J16" s="56">
        <v>0</v>
      </c>
      <c r="K16" s="56">
        <v>0</v>
      </c>
      <c r="L16" s="96">
        <v>0</v>
      </c>
      <c r="M16" s="56">
        <v>0</v>
      </c>
    </row>
    <row r="17" spans="1:13" ht="12.75">
      <c r="A17" s="12">
        <v>6</v>
      </c>
      <c r="B17" s="29" t="s">
        <v>37</v>
      </c>
      <c r="C17" s="56">
        <v>179</v>
      </c>
      <c r="D17" s="78" t="s">
        <v>15</v>
      </c>
      <c r="E17" s="73" t="s">
        <v>15</v>
      </c>
      <c r="F17" s="56">
        <v>308</v>
      </c>
      <c r="G17" s="56">
        <v>0</v>
      </c>
      <c r="H17" s="95">
        <v>0</v>
      </c>
      <c r="I17" s="56">
        <v>355</v>
      </c>
      <c r="J17" s="56">
        <v>0</v>
      </c>
      <c r="K17" s="56">
        <v>0</v>
      </c>
      <c r="L17" s="96">
        <v>9857</v>
      </c>
      <c r="M17" s="56">
        <v>0</v>
      </c>
    </row>
    <row r="18" spans="1:13" ht="12.75">
      <c r="A18" s="12">
        <v>6</v>
      </c>
      <c r="B18" s="29" t="s">
        <v>39</v>
      </c>
      <c r="C18" s="56">
        <v>132</v>
      </c>
      <c r="D18" s="56">
        <v>2800</v>
      </c>
      <c r="E18" s="95">
        <v>0.95</v>
      </c>
      <c r="F18" s="56">
        <v>770</v>
      </c>
      <c r="G18" s="73" t="s">
        <v>15</v>
      </c>
      <c r="H18" s="101" t="s">
        <v>27</v>
      </c>
      <c r="I18" s="73" t="s">
        <v>15</v>
      </c>
      <c r="J18" s="56">
        <v>0</v>
      </c>
      <c r="K18" s="56">
        <v>54</v>
      </c>
      <c r="L18" s="96">
        <v>14026</v>
      </c>
      <c r="M18" s="56">
        <v>0</v>
      </c>
    </row>
    <row r="19" spans="1:13" ht="12.75">
      <c r="A19" s="12">
        <v>6</v>
      </c>
      <c r="B19" s="29" t="s">
        <v>41</v>
      </c>
      <c r="C19" s="56">
        <v>17</v>
      </c>
      <c r="D19" s="56">
        <v>342</v>
      </c>
      <c r="E19" s="95">
        <v>0</v>
      </c>
      <c r="F19" s="56">
        <v>96</v>
      </c>
      <c r="G19" s="56">
        <v>96</v>
      </c>
      <c r="H19" s="100">
        <f>G19/F19</f>
        <v>1</v>
      </c>
      <c r="I19" s="56">
        <v>141</v>
      </c>
      <c r="J19" s="56">
        <v>0</v>
      </c>
      <c r="K19" s="56">
        <v>0</v>
      </c>
      <c r="L19" s="96">
        <v>0</v>
      </c>
      <c r="M19" s="56">
        <v>0</v>
      </c>
    </row>
    <row r="20" spans="1:13" ht="12.75">
      <c r="A20" s="12">
        <v>6</v>
      </c>
      <c r="B20" s="29" t="s">
        <v>42</v>
      </c>
      <c r="C20" s="56">
        <v>109.49</v>
      </c>
      <c r="D20" s="56">
        <v>1295.85</v>
      </c>
      <c r="E20" s="100">
        <v>1</v>
      </c>
      <c r="F20" s="56">
        <v>300</v>
      </c>
      <c r="G20" s="56">
        <v>300</v>
      </c>
      <c r="H20" s="95">
        <v>1</v>
      </c>
      <c r="I20" s="56">
        <v>654</v>
      </c>
      <c r="J20" s="56">
        <v>0</v>
      </c>
      <c r="K20" s="56">
        <v>0</v>
      </c>
      <c r="L20" s="96">
        <v>0</v>
      </c>
      <c r="M20" s="56">
        <v>0</v>
      </c>
    </row>
    <row r="21" spans="1:13" ht="12.75">
      <c r="A21" s="12">
        <v>6</v>
      </c>
      <c r="B21" s="29" t="s">
        <v>44</v>
      </c>
      <c r="C21" s="56">
        <v>7</v>
      </c>
      <c r="D21" s="56">
        <v>200</v>
      </c>
      <c r="E21" s="95">
        <v>0</v>
      </c>
      <c r="F21" s="56">
        <v>30</v>
      </c>
      <c r="G21" s="56">
        <v>30</v>
      </c>
      <c r="H21" s="100">
        <f>G21/F21</f>
        <v>1</v>
      </c>
      <c r="I21" s="56">
        <v>82</v>
      </c>
      <c r="J21" s="56">
        <v>0</v>
      </c>
      <c r="K21" s="56">
        <v>0</v>
      </c>
      <c r="L21" s="96">
        <v>1628.89</v>
      </c>
      <c r="M21" s="56">
        <v>0</v>
      </c>
    </row>
    <row r="22" spans="1:13" ht="12.75">
      <c r="A22" s="12">
        <v>6</v>
      </c>
      <c r="B22" s="29" t="s">
        <v>46</v>
      </c>
      <c r="C22" s="56">
        <v>0</v>
      </c>
      <c r="D22" s="78" t="s">
        <v>15</v>
      </c>
      <c r="E22" s="95">
        <v>0</v>
      </c>
      <c r="F22" s="56">
        <v>30</v>
      </c>
      <c r="G22" s="56">
        <v>0</v>
      </c>
      <c r="H22" s="95">
        <v>0</v>
      </c>
      <c r="I22" s="56">
        <v>373</v>
      </c>
      <c r="J22" s="56">
        <v>0</v>
      </c>
      <c r="K22" s="56">
        <v>0</v>
      </c>
      <c r="L22" s="96">
        <v>0</v>
      </c>
      <c r="M22" s="56">
        <v>0</v>
      </c>
    </row>
    <row r="23" spans="1:13" ht="12.75">
      <c r="A23" s="12">
        <v>6</v>
      </c>
      <c r="B23" s="29" t="s">
        <v>47</v>
      </c>
      <c r="C23" s="56">
        <v>55.7</v>
      </c>
      <c r="D23" s="56">
        <v>1230.7</v>
      </c>
      <c r="E23" s="95">
        <v>0.07877293</v>
      </c>
      <c r="F23" s="56">
        <v>168</v>
      </c>
      <c r="G23" s="56">
        <v>168</v>
      </c>
      <c r="H23" s="95">
        <v>1</v>
      </c>
      <c r="I23" s="56">
        <v>376</v>
      </c>
      <c r="J23" s="56">
        <v>0</v>
      </c>
      <c r="K23" s="56">
        <v>0</v>
      </c>
      <c r="L23" s="96">
        <v>2772</v>
      </c>
      <c r="M23" s="56">
        <v>0</v>
      </c>
    </row>
    <row r="24" spans="1:13" ht="12.75">
      <c r="A24" s="12">
        <v>6</v>
      </c>
      <c r="B24" s="29" t="s">
        <v>48</v>
      </c>
      <c r="C24" s="56">
        <v>21.61</v>
      </c>
      <c r="D24" s="56">
        <v>541.91</v>
      </c>
      <c r="E24" s="95">
        <v>0.9630935030000001</v>
      </c>
      <c r="F24" s="56">
        <v>149</v>
      </c>
      <c r="G24" s="56">
        <v>110</v>
      </c>
      <c r="H24" s="95">
        <v>0.738255034</v>
      </c>
      <c r="I24" s="56">
        <v>296</v>
      </c>
      <c r="J24" s="56">
        <v>0</v>
      </c>
      <c r="K24" s="56">
        <v>0</v>
      </c>
      <c r="L24" s="96">
        <v>0</v>
      </c>
      <c r="M24" s="56">
        <v>0</v>
      </c>
    </row>
    <row r="25" spans="1:13" ht="12.75">
      <c r="A25" s="12">
        <v>6</v>
      </c>
      <c r="B25" s="29" t="s">
        <v>49</v>
      </c>
      <c r="C25" s="56">
        <v>188.1</v>
      </c>
      <c r="D25" s="56">
        <v>996.6</v>
      </c>
      <c r="E25" s="95">
        <v>0.802738622633911</v>
      </c>
      <c r="F25" s="56">
        <v>426</v>
      </c>
      <c r="G25" s="56">
        <v>331</v>
      </c>
      <c r="H25" s="95">
        <v>0.776995305164319</v>
      </c>
      <c r="I25" s="56">
        <v>552</v>
      </c>
      <c r="J25" s="56">
        <v>0</v>
      </c>
      <c r="K25" s="56">
        <v>0</v>
      </c>
      <c r="L25" s="96">
        <v>0</v>
      </c>
      <c r="M25" s="56">
        <v>0</v>
      </c>
    </row>
    <row r="26" spans="1:13" ht="12.75">
      <c r="A26" s="12">
        <v>6</v>
      </c>
      <c r="B26" s="29" t="s">
        <v>50</v>
      </c>
      <c r="C26" s="56">
        <v>213</v>
      </c>
      <c r="D26" s="56">
        <v>585.44</v>
      </c>
      <c r="E26" s="95">
        <v>0.9394643345176281</v>
      </c>
      <c r="F26" s="56">
        <v>135</v>
      </c>
      <c r="G26" s="56">
        <v>0</v>
      </c>
      <c r="H26" s="95">
        <v>0</v>
      </c>
      <c r="I26" s="56">
        <v>195</v>
      </c>
      <c r="J26" s="56">
        <v>0</v>
      </c>
      <c r="K26" s="56">
        <v>0</v>
      </c>
      <c r="L26" s="96">
        <v>0</v>
      </c>
      <c r="M26" s="56">
        <v>0</v>
      </c>
    </row>
    <row r="27" spans="1:13" ht="12.75">
      <c r="A27" s="12">
        <v>6</v>
      </c>
      <c r="B27" s="29" t="s">
        <v>52</v>
      </c>
      <c r="C27" s="56">
        <v>547.23</v>
      </c>
      <c r="D27" s="56">
        <v>6700.5</v>
      </c>
      <c r="E27" s="95">
        <v>0.98</v>
      </c>
      <c r="F27" s="56">
        <v>1702</v>
      </c>
      <c r="G27" s="56">
        <v>1702</v>
      </c>
      <c r="H27" s="95">
        <v>1</v>
      </c>
      <c r="I27" s="56">
        <v>2447.08</v>
      </c>
      <c r="J27" s="56">
        <v>2.52</v>
      </c>
      <c r="K27" s="56">
        <v>0</v>
      </c>
      <c r="L27" s="96">
        <v>0</v>
      </c>
      <c r="M27" s="56">
        <v>0</v>
      </c>
    </row>
    <row r="28" spans="1:13" ht="12.75">
      <c r="A28" s="12">
        <v>6</v>
      </c>
      <c r="B28" s="29" t="s">
        <v>53</v>
      </c>
      <c r="C28" s="56">
        <v>7.5</v>
      </c>
      <c r="D28" s="56">
        <v>230</v>
      </c>
      <c r="E28" s="95">
        <v>0</v>
      </c>
      <c r="F28" s="56">
        <v>48</v>
      </c>
      <c r="G28" s="56">
        <v>0</v>
      </c>
      <c r="H28" s="95">
        <v>0</v>
      </c>
      <c r="I28" s="56">
        <v>94</v>
      </c>
      <c r="J28" s="56">
        <v>0</v>
      </c>
      <c r="K28" s="56">
        <v>0</v>
      </c>
      <c r="L28" s="96">
        <v>0</v>
      </c>
      <c r="M28" s="56">
        <v>0</v>
      </c>
    </row>
    <row r="29" spans="1:13" ht="12.75">
      <c r="A29" s="12">
        <v>6</v>
      </c>
      <c r="B29" s="29" t="s">
        <v>54</v>
      </c>
      <c r="C29" s="56">
        <v>34.36</v>
      </c>
      <c r="D29" s="56">
        <v>1286.2</v>
      </c>
      <c r="E29" s="95">
        <v>0.93</v>
      </c>
      <c r="F29" s="56">
        <v>164</v>
      </c>
      <c r="G29" s="56">
        <v>164</v>
      </c>
      <c r="H29" s="95">
        <v>1</v>
      </c>
      <c r="I29" s="56">
        <v>230</v>
      </c>
      <c r="J29" s="56">
        <v>0</v>
      </c>
      <c r="K29" s="56">
        <v>0</v>
      </c>
      <c r="L29" s="96">
        <v>3123</v>
      </c>
      <c r="M29" s="56">
        <v>0</v>
      </c>
    </row>
    <row r="30" spans="1:13" ht="12.75">
      <c r="A30" s="12">
        <v>6</v>
      </c>
      <c r="B30" s="29" t="s">
        <v>55</v>
      </c>
      <c r="C30" s="56">
        <v>20</v>
      </c>
      <c r="D30" s="56">
        <v>185</v>
      </c>
      <c r="E30" s="100">
        <v>1</v>
      </c>
      <c r="F30" s="56">
        <v>42</v>
      </c>
      <c r="G30" s="73" t="s">
        <v>15</v>
      </c>
      <c r="H30" s="73" t="s">
        <v>15</v>
      </c>
      <c r="I30" s="56">
        <v>51</v>
      </c>
      <c r="J30" s="56">
        <v>0</v>
      </c>
      <c r="K30" s="56">
        <v>0</v>
      </c>
      <c r="L30" s="96">
        <v>0</v>
      </c>
      <c r="M30" s="56">
        <v>0</v>
      </c>
    </row>
    <row r="31" spans="1:13" ht="12.75">
      <c r="A31" s="12">
        <v>6</v>
      </c>
      <c r="B31" s="29" t="s">
        <v>56</v>
      </c>
      <c r="C31" s="56">
        <v>0</v>
      </c>
      <c r="D31" s="56">
        <v>296</v>
      </c>
      <c r="E31" s="95">
        <v>0.8420573509330911</v>
      </c>
      <c r="F31" s="56">
        <v>238</v>
      </c>
      <c r="G31" s="56">
        <v>55</v>
      </c>
      <c r="H31" s="95">
        <v>0.23109243697479</v>
      </c>
      <c r="I31" s="56">
        <v>339</v>
      </c>
      <c r="J31" s="56">
        <v>0</v>
      </c>
      <c r="K31" s="56">
        <v>0</v>
      </c>
      <c r="L31" s="96">
        <v>0</v>
      </c>
      <c r="M31" s="56">
        <v>0</v>
      </c>
    </row>
    <row r="32" spans="1:13" ht="12.75">
      <c r="A32" s="12">
        <v>7</v>
      </c>
      <c r="B32" s="29" t="s">
        <v>57</v>
      </c>
      <c r="C32" s="56">
        <v>57</v>
      </c>
      <c r="D32" s="56">
        <v>427</v>
      </c>
      <c r="E32" s="73" t="s">
        <v>15</v>
      </c>
      <c r="F32" s="56">
        <v>368</v>
      </c>
      <c r="G32" s="56">
        <v>0</v>
      </c>
      <c r="H32" s="95">
        <v>0</v>
      </c>
      <c r="I32" s="56">
        <v>368</v>
      </c>
      <c r="J32" s="56">
        <v>0</v>
      </c>
      <c r="K32" s="56">
        <v>0</v>
      </c>
      <c r="L32" s="96">
        <v>0</v>
      </c>
      <c r="M32" s="56">
        <v>0</v>
      </c>
    </row>
    <row r="33" spans="1:13" ht="12.75">
      <c r="A33" s="12">
        <v>7</v>
      </c>
      <c r="B33" s="29" t="s">
        <v>58</v>
      </c>
      <c r="C33" s="56">
        <v>0</v>
      </c>
      <c r="D33" s="78" t="s">
        <v>15</v>
      </c>
      <c r="E33" s="95">
        <v>0</v>
      </c>
      <c r="F33" s="56">
        <v>18</v>
      </c>
      <c r="G33" s="56">
        <v>18</v>
      </c>
      <c r="H33" s="95">
        <v>1</v>
      </c>
      <c r="I33" s="56">
        <v>42</v>
      </c>
      <c r="J33" s="56">
        <v>0</v>
      </c>
      <c r="K33" s="56">
        <v>0</v>
      </c>
      <c r="L33" s="96">
        <v>3754</v>
      </c>
      <c r="M33" s="56">
        <v>0</v>
      </c>
    </row>
    <row r="34" spans="1:13" ht="12.75">
      <c r="A34" s="12">
        <v>8</v>
      </c>
      <c r="B34" s="29" t="s">
        <v>60</v>
      </c>
      <c r="C34" s="56">
        <v>0</v>
      </c>
      <c r="D34" s="56">
        <v>0</v>
      </c>
      <c r="E34" s="95">
        <v>0.3168</v>
      </c>
      <c r="F34" s="69" t="s">
        <v>15</v>
      </c>
      <c r="G34" s="69" t="s">
        <v>15</v>
      </c>
      <c r="H34" s="101" t="s">
        <v>27</v>
      </c>
      <c r="I34" s="69" t="s">
        <v>15</v>
      </c>
      <c r="J34" s="56">
        <v>0</v>
      </c>
      <c r="K34" s="56">
        <v>19</v>
      </c>
      <c r="L34" s="96">
        <v>11774</v>
      </c>
      <c r="M34" s="56">
        <v>1</v>
      </c>
    </row>
    <row r="35" spans="1:13" ht="12.75">
      <c r="A35" s="12">
        <v>9</v>
      </c>
      <c r="B35" s="29" t="s">
        <v>62</v>
      </c>
      <c r="C35" s="56">
        <v>40</v>
      </c>
      <c r="D35" s="56">
        <v>440</v>
      </c>
      <c r="E35" s="95">
        <v>0.8811204504651541</v>
      </c>
      <c r="F35" s="56">
        <v>263</v>
      </c>
      <c r="G35" s="56">
        <v>0</v>
      </c>
      <c r="H35" s="95">
        <v>0</v>
      </c>
      <c r="I35" s="56">
        <v>275</v>
      </c>
      <c r="J35" s="56">
        <v>0</v>
      </c>
      <c r="K35" s="56">
        <v>0</v>
      </c>
      <c r="L35" s="96">
        <v>3976.41</v>
      </c>
      <c r="M35" s="56">
        <v>0</v>
      </c>
    </row>
    <row r="36" spans="1:13" ht="12.75">
      <c r="A36" s="12">
        <v>10</v>
      </c>
      <c r="B36" s="29" t="s">
        <v>64</v>
      </c>
      <c r="C36" s="56">
        <v>54</v>
      </c>
      <c r="D36" s="56">
        <v>320</v>
      </c>
      <c r="E36" s="95">
        <v>0.14</v>
      </c>
      <c r="F36" s="56">
        <v>150</v>
      </c>
      <c r="G36" s="56">
        <v>150</v>
      </c>
      <c r="H36" s="95">
        <v>1</v>
      </c>
      <c r="I36" s="56">
        <v>183</v>
      </c>
      <c r="J36" s="56">
        <v>0</v>
      </c>
      <c r="K36" s="56">
        <v>0</v>
      </c>
      <c r="L36" s="96">
        <v>0</v>
      </c>
      <c r="M36" s="56">
        <v>0</v>
      </c>
    </row>
    <row r="37" spans="1:13" ht="12.75">
      <c r="A37" s="12">
        <v>10</v>
      </c>
      <c r="B37" s="29" t="s">
        <v>66</v>
      </c>
      <c r="C37" s="56">
        <v>33</v>
      </c>
      <c r="D37" s="56">
        <v>1985</v>
      </c>
      <c r="E37" s="95">
        <v>0</v>
      </c>
      <c r="F37" s="56">
        <v>714.5</v>
      </c>
      <c r="G37" s="56">
        <v>0</v>
      </c>
      <c r="H37" s="95">
        <v>0</v>
      </c>
      <c r="I37" s="56">
        <v>792.5</v>
      </c>
      <c r="J37" s="56">
        <v>0</v>
      </c>
      <c r="K37" s="56">
        <v>0</v>
      </c>
      <c r="L37" s="96">
        <v>3220</v>
      </c>
      <c r="M37" s="56">
        <v>0</v>
      </c>
    </row>
    <row r="38" spans="1:13" ht="12.75">
      <c r="A38" s="12">
        <v>11</v>
      </c>
      <c r="B38" s="29" t="s">
        <v>67</v>
      </c>
      <c r="C38" s="56">
        <v>32.65</v>
      </c>
      <c r="D38" s="56">
        <v>980.35</v>
      </c>
      <c r="E38" s="95">
        <v>0.9469317385916711</v>
      </c>
      <c r="F38" s="56">
        <v>200</v>
      </c>
      <c r="G38" s="56">
        <v>0</v>
      </c>
      <c r="H38" s="95">
        <v>0</v>
      </c>
      <c r="I38" s="56">
        <v>265</v>
      </c>
      <c r="J38" s="56">
        <v>0</v>
      </c>
      <c r="K38" s="56">
        <v>0</v>
      </c>
      <c r="L38" s="96">
        <v>667</v>
      </c>
      <c r="M38" s="56">
        <v>0</v>
      </c>
    </row>
    <row r="39" spans="1:13" ht="12.75">
      <c r="A39" s="12">
        <v>11</v>
      </c>
      <c r="B39" s="29" t="s">
        <v>68</v>
      </c>
      <c r="C39" s="56">
        <v>0</v>
      </c>
      <c r="D39" s="78" t="s">
        <v>15</v>
      </c>
      <c r="E39" s="95">
        <v>0.0033583192283925703</v>
      </c>
      <c r="F39" s="56">
        <v>618</v>
      </c>
      <c r="G39" s="56">
        <v>0</v>
      </c>
      <c r="H39" s="95">
        <v>0</v>
      </c>
      <c r="I39" s="56">
        <v>670.5</v>
      </c>
      <c r="J39" s="56">
        <v>0</v>
      </c>
      <c r="K39" s="56">
        <v>0</v>
      </c>
      <c r="L39" s="96">
        <v>4720.37</v>
      </c>
      <c r="M39" s="56">
        <v>0</v>
      </c>
    </row>
    <row r="40" spans="1:13" ht="12.75">
      <c r="A40" s="12">
        <v>12</v>
      </c>
      <c r="B40" s="29" t="s">
        <v>70</v>
      </c>
      <c r="C40" s="56">
        <v>67</v>
      </c>
      <c r="D40" s="56">
        <v>1067</v>
      </c>
      <c r="E40" s="95">
        <v>0.43284493284493303</v>
      </c>
      <c r="F40" s="56">
        <v>299</v>
      </c>
      <c r="G40" s="56">
        <v>150</v>
      </c>
      <c r="H40" s="100">
        <f>G40/F40</f>
        <v>0.5016722408026756</v>
      </c>
      <c r="I40" s="56">
        <v>487</v>
      </c>
      <c r="J40" s="56">
        <v>0</v>
      </c>
      <c r="K40" s="56">
        <v>0</v>
      </c>
      <c r="L40" s="96">
        <v>1624</v>
      </c>
      <c r="M40" s="56">
        <v>0</v>
      </c>
    </row>
    <row r="41" spans="1:13" ht="12.75">
      <c r="A41" s="12">
        <v>12</v>
      </c>
      <c r="B41" s="29" t="s">
        <v>71</v>
      </c>
      <c r="C41" s="56">
        <v>22</v>
      </c>
      <c r="D41" s="78" t="s">
        <v>15</v>
      </c>
      <c r="E41" s="95">
        <v>0</v>
      </c>
      <c r="F41" s="69" t="s">
        <v>15</v>
      </c>
      <c r="G41" s="69" t="s">
        <v>15</v>
      </c>
      <c r="H41" s="98" t="s">
        <v>27</v>
      </c>
      <c r="I41" s="56">
        <v>156.24</v>
      </c>
      <c r="J41" s="56">
        <v>0</v>
      </c>
      <c r="K41" s="56">
        <v>0</v>
      </c>
      <c r="L41" s="96">
        <v>0</v>
      </c>
      <c r="M41" s="56">
        <v>0</v>
      </c>
    </row>
    <row r="42" spans="1:13" ht="12.75">
      <c r="A42" s="12">
        <v>13</v>
      </c>
      <c r="B42" s="29" t="s">
        <v>72</v>
      </c>
      <c r="C42" s="56">
        <v>0</v>
      </c>
      <c r="D42" s="56">
        <v>1125.18</v>
      </c>
      <c r="E42" s="95">
        <v>0.49234685333422706</v>
      </c>
      <c r="F42" s="56">
        <v>327</v>
      </c>
      <c r="G42" s="56">
        <v>0</v>
      </c>
      <c r="H42" s="95">
        <v>0</v>
      </c>
      <c r="I42" s="56">
        <v>436</v>
      </c>
      <c r="J42" s="56">
        <v>0</v>
      </c>
      <c r="K42" s="56">
        <v>3448</v>
      </c>
      <c r="L42" s="96">
        <v>1476</v>
      </c>
      <c r="M42" s="56">
        <v>1</v>
      </c>
    </row>
    <row r="43" spans="1:13" ht="12.75">
      <c r="A43" s="12">
        <v>13</v>
      </c>
      <c r="B43" s="29" t="s">
        <v>73</v>
      </c>
      <c r="C43" s="56">
        <v>59.5</v>
      </c>
      <c r="D43" s="56">
        <v>2768.5</v>
      </c>
      <c r="E43" s="95">
        <v>0.74</v>
      </c>
      <c r="F43" s="56">
        <v>678</v>
      </c>
      <c r="G43" s="56">
        <v>330</v>
      </c>
      <c r="H43" s="95">
        <v>0.49</v>
      </c>
      <c r="I43" s="56">
        <v>975</v>
      </c>
      <c r="J43" s="56">
        <v>0</v>
      </c>
      <c r="K43" s="56">
        <v>960</v>
      </c>
      <c r="L43" s="96">
        <v>481.16</v>
      </c>
      <c r="M43" s="56">
        <v>0</v>
      </c>
    </row>
    <row r="44" spans="1:13" ht="12.75">
      <c r="A44" s="12">
        <v>13</v>
      </c>
      <c r="B44" s="29" t="s">
        <v>75</v>
      </c>
      <c r="C44" s="56">
        <v>21.7</v>
      </c>
      <c r="D44" s="56">
        <v>569.85</v>
      </c>
      <c r="E44" s="95">
        <v>0.95990172852505</v>
      </c>
      <c r="F44" s="56">
        <v>100.69</v>
      </c>
      <c r="G44" s="56">
        <v>100</v>
      </c>
      <c r="H44" s="95">
        <v>0.9931472837421791</v>
      </c>
      <c r="I44" s="56">
        <v>300</v>
      </c>
      <c r="J44" s="56">
        <v>0</v>
      </c>
      <c r="K44" s="56">
        <v>0</v>
      </c>
      <c r="L44" s="96">
        <v>3221</v>
      </c>
      <c r="M44" s="56">
        <v>0</v>
      </c>
    </row>
    <row r="45" spans="1:13" ht="12.75">
      <c r="A45" s="12">
        <v>13</v>
      </c>
      <c r="B45" s="29" t="s">
        <v>77</v>
      </c>
      <c r="C45" s="56">
        <v>91.6</v>
      </c>
      <c r="D45" s="78" t="s">
        <v>15</v>
      </c>
      <c r="E45" s="95">
        <v>0.9351620947630921</v>
      </c>
      <c r="F45" s="56">
        <v>125</v>
      </c>
      <c r="G45" s="56">
        <v>0</v>
      </c>
      <c r="H45" s="95">
        <v>0</v>
      </c>
      <c r="I45" s="56">
        <v>240</v>
      </c>
      <c r="J45" s="56">
        <v>0</v>
      </c>
      <c r="K45" s="56">
        <v>0</v>
      </c>
      <c r="L45" s="96">
        <v>4300</v>
      </c>
      <c r="M45" s="56">
        <v>0</v>
      </c>
    </row>
    <row r="46" spans="1:13" ht="12.75">
      <c r="A46" s="12">
        <v>13</v>
      </c>
      <c r="B46" s="29" t="s">
        <v>79</v>
      </c>
      <c r="C46" s="56">
        <v>0</v>
      </c>
      <c r="D46" s="78" t="s">
        <v>15</v>
      </c>
      <c r="E46" s="95">
        <v>1</v>
      </c>
      <c r="F46" s="56">
        <v>351.1</v>
      </c>
      <c r="G46" s="56">
        <v>351</v>
      </c>
      <c r="H46" s="95">
        <v>1</v>
      </c>
      <c r="I46" s="56">
        <v>414.8</v>
      </c>
      <c r="J46" s="56">
        <v>0</v>
      </c>
      <c r="K46" s="56">
        <v>35</v>
      </c>
      <c r="L46" s="96">
        <v>3800</v>
      </c>
      <c r="M46" s="56">
        <v>0</v>
      </c>
    </row>
    <row r="47" spans="1:13" ht="12.75">
      <c r="A47" s="12">
        <v>13</v>
      </c>
      <c r="B47" s="29" t="s">
        <v>80</v>
      </c>
      <c r="C47" s="56">
        <v>3</v>
      </c>
      <c r="D47" s="56">
        <v>36</v>
      </c>
      <c r="E47" s="95">
        <v>0.416666666666667</v>
      </c>
      <c r="F47" s="56">
        <v>32</v>
      </c>
      <c r="G47" s="56">
        <v>0</v>
      </c>
      <c r="H47" s="95">
        <v>0</v>
      </c>
      <c r="I47" s="56">
        <v>42</v>
      </c>
      <c r="J47" s="56">
        <v>0</v>
      </c>
      <c r="K47" s="56">
        <v>0</v>
      </c>
      <c r="L47" s="96">
        <v>0</v>
      </c>
      <c r="M47" s="56">
        <v>0</v>
      </c>
    </row>
    <row r="48" spans="1:13" ht="12.75">
      <c r="A48" s="12">
        <v>13</v>
      </c>
      <c r="B48" s="29" t="s">
        <v>82</v>
      </c>
      <c r="C48" s="56">
        <v>40.7</v>
      </c>
      <c r="D48" s="56">
        <v>1134.7</v>
      </c>
      <c r="E48" s="95">
        <v>0.9826385828853441</v>
      </c>
      <c r="F48" s="56">
        <v>224</v>
      </c>
      <c r="G48" s="56">
        <v>0</v>
      </c>
      <c r="H48" s="95">
        <v>0</v>
      </c>
      <c r="I48" s="56">
        <v>274</v>
      </c>
      <c r="J48" s="56">
        <v>0</v>
      </c>
      <c r="K48" s="56">
        <v>517</v>
      </c>
      <c r="L48" s="96">
        <v>3000</v>
      </c>
      <c r="M48" s="56">
        <v>0</v>
      </c>
    </row>
    <row r="49" spans="1:13" ht="12.75">
      <c r="A49" s="12">
        <v>13</v>
      </c>
      <c r="B49" s="29" t="s">
        <v>83</v>
      </c>
      <c r="C49" s="56">
        <v>416.65</v>
      </c>
      <c r="D49" s="78" t="s">
        <v>15</v>
      </c>
      <c r="E49" s="95">
        <v>0.945925493502843</v>
      </c>
      <c r="F49" s="56">
        <v>3400</v>
      </c>
      <c r="G49" s="56">
        <v>3400</v>
      </c>
      <c r="H49" s="102">
        <f>G49/F49</f>
        <v>1</v>
      </c>
      <c r="I49" s="56">
        <v>7630</v>
      </c>
      <c r="J49" s="56">
        <v>0</v>
      </c>
      <c r="K49" s="56">
        <v>0</v>
      </c>
      <c r="L49" s="96">
        <v>42000</v>
      </c>
      <c r="M49" s="56">
        <v>0</v>
      </c>
    </row>
    <row r="50" spans="1:13" ht="12.75">
      <c r="A50" s="12">
        <v>13</v>
      </c>
      <c r="B50" s="29" t="s">
        <v>84</v>
      </c>
      <c r="C50" s="56">
        <v>0</v>
      </c>
      <c r="D50" s="78" t="s">
        <v>15</v>
      </c>
      <c r="E50" s="95">
        <v>1.03914718265699</v>
      </c>
      <c r="F50" s="56">
        <v>54</v>
      </c>
      <c r="G50" s="56">
        <v>0</v>
      </c>
      <c r="H50" s="95">
        <v>0</v>
      </c>
      <c r="I50" s="56">
        <v>172</v>
      </c>
      <c r="J50" s="56">
        <v>0</v>
      </c>
      <c r="K50" s="56">
        <v>0</v>
      </c>
      <c r="L50" s="96">
        <v>0</v>
      </c>
      <c r="M50" s="56">
        <v>0</v>
      </c>
    </row>
    <row r="51" spans="1:13" ht="12.75">
      <c r="A51" s="12">
        <v>13</v>
      </c>
      <c r="B51" s="29" t="s">
        <v>85</v>
      </c>
      <c r="C51" s="60" t="s">
        <v>15</v>
      </c>
      <c r="D51" s="60" t="s">
        <v>15</v>
      </c>
      <c r="E51" s="60" t="s">
        <v>15</v>
      </c>
      <c r="F51" s="56">
        <v>55</v>
      </c>
      <c r="G51" s="60" t="s">
        <v>15</v>
      </c>
      <c r="H51" s="60" t="s">
        <v>15</v>
      </c>
      <c r="I51" s="56">
        <v>85</v>
      </c>
      <c r="J51" s="60" t="s">
        <v>15</v>
      </c>
      <c r="K51" s="60" t="s">
        <v>15</v>
      </c>
      <c r="L51" s="96">
        <v>0</v>
      </c>
      <c r="M51" s="56">
        <v>0</v>
      </c>
    </row>
    <row r="52" spans="1:13" ht="12.75">
      <c r="A52" s="12">
        <v>13</v>
      </c>
      <c r="B52" s="29" t="s">
        <v>87</v>
      </c>
      <c r="C52" s="56">
        <v>19.1</v>
      </c>
      <c r="D52" s="78" t="s">
        <v>15</v>
      </c>
      <c r="E52" s="95">
        <v>0.046740467404674</v>
      </c>
      <c r="F52" s="56">
        <v>100</v>
      </c>
      <c r="G52" s="56">
        <v>100</v>
      </c>
      <c r="H52" s="95">
        <v>1</v>
      </c>
      <c r="I52" s="56">
        <v>100</v>
      </c>
      <c r="J52" s="56">
        <v>0</v>
      </c>
      <c r="K52" s="56">
        <v>0</v>
      </c>
      <c r="L52" s="96">
        <v>0</v>
      </c>
      <c r="M52" s="56">
        <v>0</v>
      </c>
    </row>
    <row r="53" spans="1:13" ht="12.75">
      <c r="A53" s="12">
        <v>13</v>
      </c>
      <c r="B53" s="29" t="s">
        <v>87</v>
      </c>
      <c r="C53" s="56">
        <v>0</v>
      </c>
      <c r="D53" s="78" t="s">
        <v>15</v>
      </c>
      <c r="E53" s="95">
        <v>0.9594594594594591</v>
      </c>
      <c r="F53" s="56">
        <v>133</v>
      </c>
      <c r="G53" s="56">
        <v>0</v>
      </c>
      <c r="H53" s="95">
        <v>0</v>
      </c>
      <c r="I53" s="56">
        <v>229</v>
      </c>
      <c r="J53" s="56">
        <v>0</v>
      </c>
      <c r="K53" s="56">
        <v>0</v>
      </c>
      <c r="L53" s="96">
        <v>340</v>
      </c>
      <c r="M53" s="56">
        <v>0</v>
      </c>
    </row>
    <row r="54" spans="1:13" ht="12.75">
      <c r="A54" s="12">
        <v>13</v>
      </c>
      <c r="B54" s="29" t="s">
        <v>90</v>
      </c>
      <c r="C54" s="56">
        <v>160</v>
      </c>
      <c r="D54" s="56">
        <v>1893</v>
      </c>
      <c r="E54" s="95">
        <v>1</v>
      </c>
      <c r="F54" s="69" t="s">
        <v>15</v>
      </c>
      <c r="G54" s="69" t="s">
        <v>15</v>
      </c>
      <c r="H54" s="98" t="s">
        <v>27</v>
      </c>
      <c r="I54" s="56">
        <v>0</v>
      </c>
      <c r="J54" s="56">
        <v>0</v>
      </c>
      <c r="K54" s="56">
        <v>0</v>
      </c>
      <c r="L54" s="96">
        <v>14000</v>
      </c>
      <c r="M54" s="56">
        <v>0</v>
      </c>
    </row>
    <row r="55" spans="1:13" ht="12.75">
      <c r="A55" s="12">
        <v>13</v>
      </c>
      <c r="B55" s="29" t="s">
        <v>91</v>
      </c>
      <c r="C55" s="56">
        <v>287</v>
      </c>
      <c r="D55" s="56">
        <v>2488</v>
      </c>
      <c r="E55" s="95">
        <v>0.984326019</v>
      </c>
      <c r="F55" s="56">
        <v>249.25</v>
      </c>
      <c r="G55" s="56">
        <v>0</v>
      </c>
      <c r="H55" s="95">
        <v>0</v>
      </c>
      <c r="I55" s="56">
        <v>280.85</v>
      </c>
      <c r="J55" s="56">
        <v>0</v>
      </c>
      <c r="K55" s="56">
        <v>0</v>
      </c>
      <c r="L55" s="96">
        <v>0</v>
      </c>
      <c r="M55" s="56">
        <v>0</v>
      </c>
    </row>
    <row r="56" spans="1:13" ht="12.75">
      <c r="A56" s="12">
        <v>14</v>
      </c>
      <c r="B56" s="29" t="s">
        <v>92</v>
      </c>
      <c r="C56" s="56">
        <v>15.6</v>
      </c>
      <c r="D56" s="56">
        <v>300</v>
      </c>
      <c r="E56" s="95">
        <v>0.9</v>
      </c>
      <c r="F56" s="56">
        <v>213</v>
      </c>
      <c r="G56" s="56">
        <v>0</v>
      </c>
      <c r="H56" s="95">
        <v>0</v>
      </c>
      <c r="I56" s="56">
        <v>260</v>
      </c>
      <c r="J56" s="56">
        <v>0</v>
      </c>
      <c r="K56" s="56">
        <v>0</v>
      </c>
      <c r="L56" s="96">
        <v>2301</v>
      </c>
      <c r="M56" s="56">
        <v>0</v>
      </c>
    </row>
    <row r="57" spans="1:13" ht="12.75">
      <c r="A57" s="12">
        <v>14</v>
      </c>
      <c r="B57" s="29" t="s">
        <v>93</v>
      </c>
      <c r="C57" s="56">
        <v>0</v>
      </c>
      <c r="D57" s="78" t="s">
        <v>15</v>
      </c>
      <c r="E57" s="95">
        <v>0</v>
      </c>
      <c r="F57" s="56">
        <v>147</v>
      </c>
      <c r="G57" s="56">
        <v>0</v>
      </c>
      <c r="H57" s="95">
        <v>0</v>
      </c>
      <c r="I57" s="56">
        <v>172</v>
      </c>
      <c r="J57" s="56">
        <v>0</v>
      </c>
      <c r="K57" s="56">
        <v>0</v>
      </c>
      <c r="L57" s="96">
        <v>0</v>
      </c>
      <c r="M57" s="56">
        <v>0</v>
      </c>
    </row>
    <row r="58" spans="1:13" ht="12.75">
      <c r="A58" s="12">
        <v>14</v>
      </c>
      <c r="B58" s="29" t="s">
        <v>93</v>
      </c>
      <c r="C58" s="56">
        <v>0</v>
      </c>
      <c r="D58" s="78" t="s">
        <v>15</v>
      </c>
      <c r="E58" s="73" t="s">
        <v>15</v>
      </c>
      <c r="F58" s="69" t="s">
        <v>15</v>
      </c>
      <c r="G58" s="69" t="s">
        <v>15</v>
      </c>
      <c r="H58" s="98" t="s">
        <v>27</v>
      </c>
      <c r="I58" s="56">
        <v>0</v>
      </c>
      <c r="J58" s="56">
        <v>0</v>
      </c>
      <c r="K58" s="56">
        <v>0</v>
      </c>
      <c r="L58" s="96">
        <v>2000</v>
      </c>
      <c r="M58" s="56">
        <v>0</v>
      </c>
    </row>
    <row r="59" spans="1:13" ht="12.75">
      <c r="A59" s="12">
        <v>14</v>
      </c>
      <c r="B59" s="29" t="s">
        <v>95</v>
      </c>
      <c r="C59" s="56">
        <v>0</v>
      </c>
      <c r="D59" s="78" t="s">
        <v>15</v>
      </c>
      <c r="E59" s="95">
        <v>0</v>
      </c>
      <c r="F59" s="56">
        <v>111.5</v>
      </c>
      <c r="G59" s="56">
        <v>0</v>
      </c>
      <c r="H59" s="95">
        <v>0</v>
      </c>
      <c r="I59" s="56">
        <v>125</v>
      </c>
      <c r="J59" s="56">
        <v>0</v>
      </c>
      <c r="K59" s="56">
        <v>0</v>
      </c>
      <c r="L59" s="96">
        <v>534</v>
      </c>
      <c r="M59" s="56">
        <v>0</v>
      </c>
    </row>
    <row r="60" spans="1:13" ht="12.75">
      <c r="A60" s="12">
        <v>14</v>
      </c>
      <c r="B60" s="29" t="s">
        <v>97</v>
      </c>
      <c r="C60" s="56">
        <v>0</v>
      </c>
      <c r="D60" s="56">
        <v>1013.8</v>
      </c>
      <c r="E60" s="95">
        <v>1</v>
      </c>
      <c r="F60" s="56">
        <v>222</v>
      </c>
      <c r="G60" s="56">
        <v>0</v>
      </c>
      <c r="H60" s="95">
        <v>0</v>
      </c>
      <c r="I60" s="56">
        <v>249</v>
      </c>
      <c r="J60" s="56">
        <v>0</v>
      </c>
      <c r="K60" s="56">
        <v>0</v>
      </c>
      <c r="L60" s="96">
        <v>0</v>
      </c>
      <c r="M60" s="56">
        <v>0</v>
      </c>
    </row>
    <row r="61" spans="1:13" ht="12.75">
      <c r="A61" s="12">
        <v>14</v>
      </c>
      <c r="B61" s="29" t="s">
        <v>98</v>
      </c>
      <c r="C61" s="56">
        <v>56.23</v>
      </c>
      <c r="D61" s="56">
        <v>1709</v>
      </c>
      <c r="E61" s="95">
        <v>0</v>
      </c>
      <c r="F61" s="56">
        <v>427</v>
      </c>
      <c r="G61" s="56">
        <v>0</v>
      </c>
      <c r="H61" s="95">
        <v>0</v>
      </c>
      <c r="I61" s="56">
        <v>462</v>
      </c>
      <c r="J61" s="56">
        <v>0</v>
      </c>
      <c r="K61" s="56">
        <v>0</v>
      </c>
      <c r="L61" s="96">
        <v>0</v>
      </c>
      <c r="M61" s="56">
        <v>0</v>
      </c>
    </row>
    <row r="62" spans="1:13" ht="12.75">
      <c r="A62" s="12">
        <v>15</v>
      </c>
      <c r="B62" s="29" t="s">
        <v>99</v>
      </c>
      <c r="C62" s="56">
        <v>0</v>
      </c>
      <c r="D62" s="78" t="s">
        <v>15</v>
      </c>
      <c r="E62" s="95">
        <v>0</v>
      </c>
      <c r="F62" s="56">
        <v>800</v>
      </c>
      <c r="G62" s="56">
        <v>800</v>
      </c>
      <c r="H62" s="100">
        <f>G62/F62</f>
        <v>1</v>
      </c>
      <c r="I62" s="56">
        <v>0</v>
      </c>
      <c r="J62" s="56">
        <v>0</v>
      </c>
      <c r="K62" s="56">
        <v>0</v>
      </c>
      <c r="L62" s="96">
        <v>3798.5</v>
      </c>
      <c r="M62" s="56">
        <v>0</v>
      </c>
    </row>
    <row r="63" spans="1:13" ht="12.75">
      <c r="A63" s="12">
        <v>15</v>
      </c>
      <c r="B63" s="29" t="s">
        <v>101</v>
      </c>
      <c r="C63" s="56">
        <v>0</v>
      </c>
      <c r="D63" s="56">
        <v>828</v>
      </c>
      <c r="E63" s="95">
        <v>0.09900990100000001</v>
      </c>
      <c r="F63" s="56">
        <v>135</v>
      </c>
      <c r="G63" s="56">
        <v>180</v>
      </c>
      <c r="H63" s="95">
        <v>1.3333333330000001</v>
      </c>
      <c r="I63" s="56">
        <v>180</v>
      </c>
      <c r="J63" s="56">
        <v>0</v>
      </c>
      <c r="K63" s="56">
        <v>0</v>
      </c>
      <c r="L63" s="96">
        <v>0</v>
      </c>
      <c r="M63" s="56">
        <v>0</v>
      </c>
    </row>
    <row r="64" spans="1:13" ht="12.75">
      <c r="A64" s="12">
        <v>16</v>
      </c>
      <c r="B64" s="29" t="s">
        <v>102</v>
      </c>
      <c r="C64" s="63">
        <v>45</v>
      </c>
      <c r="D64" s="78" t="s">
        <v>15</v>
      </c>
      <c r="E64" s="95">
        <v>0.120294118</v>
      </c>
      <c r="F64" s="56">
        <v>260</v>
      </c>
      <c r="G64" s="56">
        <v>160</v>
      </c>
      <c r="H64" s="95">
        <v>0.6153846150000001</v>
      </c>
      <c r="I64" s="56">
        <v>0</v>
      </c>
      <c r="J64" s="56">
        <v>0</v>
      </c>
      <c r="K64" s="56">
        <v>0</v>
      </c>
      <c r="L64" s="96">
        <v>10860</v>
      </c>
      <c r="M64" s="56">
        <v>0</v>
      </c>
    </row>
    <row r="65" spans="1:13" ht="12.75">
      <c r="A65" s="12">
        <v>16</v>
      </c>
      <c r="B65" s="29" t="s">
        <v>104</v>
      </c>
      <c r="C65" s="56">
        <v>59.8</v>
      </c>
      <c r="D65" s="56">
        <v>1860</v>
      </c>
      <c r="E65" s="95">
        <v>0.696827692</v>
      </c>
      <c r="F65" s="56">
        <v>450</v>
      </c>
      <c r="G65" s="56">
        <v>0</v>
      </c>
      <c r="H65" s="95">
        <v>0</v>
      </c>
      <c r="I65" s="56">
        <v>630</v>
      </c>
      <c r="J65" s="56">
        <v>58</v>
      </c>
      <c r="K65" s="56">
        <v>0</v>
      </c>
      <c r="L65" s="96">
        <v>5400</v>
      </c>
      <c r="M65" s="56">
        <v>0</v>
      </c>
    </row>
    <row r="66" spans="1:13" ht="12.75">
      <c r="A66" s="12">
        <v>17</v>
      </c>
      <c r="B66" s="29" t="s">
        <v>105</v>
      </c>
      <c r="C66" s="56">
        <v>0</v>
      </c>
      <c r="D66" s="56">
        <v>1050</v>
      </c>
      <c r="E66" s="95">
        <v>0.754519304</v>
      </c>
      <c r="F66" s="56">
        <v>223</v>
      </c>
      <c r="G66" s="56">
        <v>140</v>
      </c>
      <c r="H66" s="95">
        <v>0.6278026910000001</v>
      </c>
      <c r="I66" s="56">
        <v>297</v>
      </c>
      <c r="J66" s="56">
        <v>0</v>
      </c>
      <c r="K66" s="56">
        <v>0</v>
      </c>
      <c r="L66" s="96">
        <v>4900</v>
      </c>
      <c r="M66" s="56">
        <v>0</v>
      </c>
    </row>
    <row r="67" spans="1:13" ht="12.75">
      <c r="A67" s="12">
        <v>17</v>
      </c>
      <c r="B67" s="29" t="s">
        <v>106</v>
      </c>
      <c r="C67" s="56">
        <v>48.75</v>
      </c>
      <c r="D67" s="56">
        <v>1001.75</v>
      </c>
      <c r="E67" s="95">
        <v>0.9483207498047381</v>
      </c>
      <c r="F67" s="56">
        <v>232</v>
      </c>
      <c r="G67" s="56">
        <v>124</v>
      </c>
      <c r="H67" s="95">
        <v>0.5344827590000001</v>
      </c>
      <c r="I67" s="56">
        <v>244</v>
      </c>
      <c r="J67" s="56">
        <v>0</v>
      </c>
      <c r="K67" s="56">
        <v>0</v>
      </c>
      <c r="L67" s="96">
        <v>0</v>
      </c>
      <c r="M67" s="56">
        <v>0</v>
      </c>
    </row>
    <row r="68" spans="1:13" ht="12.75">
      <c r="A68" s="12" t="s">
        <v>108</v>
      </c>
      <c r="B68" s="29" t="s">
        <v>109</v>
      </c>
      <c r="C68" s="56">
        <v>10</v>
      </c>
      <c r="D68" s="56">
        <v>714</v>
      </c>
      <c r="E68" s="95">
        <v>0.99</v>
      </c>
      <c r="F68" s="56">
        <v>200</v>
      </c>
      <c r="G68" s="56">
        <v>0</v>
      </c>
      <c r="H68" s="95">
        <v>0</v>
      </c>
      <c r="I68" s="56">
        <v>220</v>
      </c>
      <c r="J68" s="56">
        <v>0</v>
      </c>
      <c r="K68" s="56">
        <v>0</v>
      </c>
      <c r="L68" s="96">
        <v>0</v>
      </c>
      <c r="M68" s="56">
        <v>0</v>
      </c>
    </row>
    <row r="69" spans="1:13" ht="12.75">
      <c r="A69" s="12">
        <v>21</v>
      </c>
      <c r="B69" s="29" t="s">
        <v>110</v>
      </c>
      <c r="C69" s="56">
        <v>20.01</v>
      </c>
      <c r="D69" s="56">
        <v>2685.67</v>
      </c>
      <c r="E69" s="95">
        <v>0.8</v>
      </c>
      <c r="F69" s="56">
        <v>1779</v>
      </c>
      <c r="G69" s="56">
        <v>1635</v>
      </c>
      <c r="H69" s="95">
        <v>0.9</v>
      </c>
      <c r="I69" s="56">
        <v>2826</v>
      </c>
      <c r="J69" s="56">
        <v>4800</v>
      </c>
      <c r="K69" s="56">
        <v>317</v>
      </c>
      <c r="L69" s="96">
        <v>16195</v>
      </c>
      <c r="M69" s="56">
        <v>0</v>
      </c>
    </row>
    <row r="70" spans="1:13" ht="12.75">
      <c r="A70" s="12">
        <v>24</v>
      </c>
      <c r="B70" s="29" t="s">
        <v>112</v>
      </c>
      <c r="C70" s="56">
        <v>485</v>
      </c>
      <c r="D70" s="56">
        <v>1079</v>
      </c>
      <c r="E70" s="95">
        <v>0</v>
      </c>
      <c r="F70" s="56">
        <v>598</v>
      </c>
      <c r="G70" s="56">
        <v>0</v>
      </c>
      <c r="H70" s="95">
        <v>0</v>
      </c>
      <c r="I70" s="56">
        <v>636</v>
      </c>
      <c r="J70" s="56">
        <v>0</v>
      </c>
      <c r="K70" s="56">
        <v>0</v>
      </c>
      <c r="L70" s="96">
        <v>0</v>
      </c>
      <c r="M70" s="56">
        <v>0</v>
      </c>
    </row>
    <row r="71" spans="1:13" ht="12.75">
      <c r="A71" s="12">
        <v>25</v>
      </c>
      <c r="B71" s="29" t="s">
        <v>113</v>
      </c>
      <c r="C71" s="56">
        <v>407.92</v>
      </c>
      <c r="D71" s="56">
        <v>5017.92</v>
      </c>
      <c r="E71" s="95">
        <v>0</v>
      </c>
      <c r="F71" s="73" t="s">
        <v>15</v>
      </c>
      <c r="G71" s="73" t="s">
        <v>15</v>
      </c>
      <c r="H71" s="101" t="s">
        <v>27</v>
      </c>
      <c r="I71" s="56">
        <v>0</v>
      </c>
      <c r="J71" s="56">
        <v>0</v>
      </c>
      <c r="K71" s="56">
        <v>0</v>
      </c>
      <c r="L71" s="96">
        <v>0</v>
      </c>
      <c r="M71" s="56">
        <v>1</v>
      </c>
    </row>
    <row r="72" spans="1:13" ht="12.75">
      <c r="A72" s="12">
        <v>25</v>
      </c>
      <c r="B72" s="29" t="s">
        <v>115</v>
      </c>
      <c r="C72" s="56">
        <v>0</v>
      </c>
      <c r="D72" s="56">
        <v>1964</v>
      </c>
      <c r="E72" s="95">
        <v>1</v>
      </c>
      <c r="F72" s="56">
        <v>328</v>
      </c>
      <c r="G72" s="73" t="s">
        <v>15</v>
      </c>
      <c r="H72" s="101" t="s">
        <v>27</v>
      </c>
      <c r="I72" s="56">
        <v>441</v>
      </c>
      <c r="J72" s="56">
        <v>0</v>
      </c>
      <c r="K72" s="56">
        <v>0</v>
      </c>
      <c r="L72" s="96">
        <v>0</v>
      </c>
      <c r="M72" s="56">
        <v>0</v>
      </c>
    </row>
    <row r="73" spans="1:13" ht="12.75">
      <c r="A73" s="12">
        <v>25</v>
      </c>
      <c r="B73" s="29" t="s">
        <v>116</v>
      </c>
      <c r="C73" s="56">
        <v>17.3</v>
      </c>
      <c r="D73" s="56">
        <v>1770</v>
      </c>
      <c r="E73" s="95">
        <v>0.9877865985677011</v>
      </c>
      <c r="F73" s="56">
        <v>362</v>
      </c>
      <c r="G73" s="56">
        <v>362</v>
      </c>
      <c r="H73" s="95">
        <v>1</v>
      </c>
      <c r="I73" s="56">
        <v>621</v>
      </c>
      <c r="J73" s="56">
        <v>3</v>
      </c>
      <c r="K73" s="56">
        <v>1</v>
      </c>
      <c r="L73" s="96">
        <v>7743</v>
      </c>
      <c r="M73" s="56">
        <v>0</v>
      </c>
    </row>
    <row r="74" spans="1:13" ht="12.75">
      <c r="A74" s="12">
        <v>25</v>
      </c>
      <c r="B74" s="29" t="s">
        <v>117</v>
      </c>
      <c r="C74" s="56">
        <v>64.9</v>
      </c>
      <c r="D74" s="56">
        <v>1100</v>
      </c>
      <c r="E74" s="95">
        <v>0.9345896147403691</v>
      </c>
      <c r="F74" s="56">
        <v>345</v>
      </c>
      <c r="G74" s="56">
        <v>215</v>
      </c>
      <c r="H74" s="95">
        <v>0.623188405797101</v>
      </c>
      <c r="I74" s="56">
        <v>475</v>
      </c>
      <c r="J74" s="56">
        <v>0</v>
      </c>
      <c r="K74" s="56">
        <v>0</v>
      </c>
      <c r="L74" s="96">
        <v>0</v>
      </c>
      <c r="M74" s="56">
        <v>0</v>
      </c>
    </row>
    <row r="75" spans="1:13" ht="12.75">
      <c r="A75" s="12">
        <v>26</v>
      </c>
      <c r="B75" s="29" t="s">
        <v>119</v>
      </c>
      <c r="C75" s="56">
        <v>14</v>
      </c>
      <c r="D75" s="56">
        <v>451</v>
      </c>
      <c r="E75" s="95">
        <v>0</v>
      </c>
      <c r="F75" s="56">
        <v>70</v>
      </c>
      <c r="G75" s="56">
        <v>0</v>
      </c>
      <c r="H75" s="95">
        <v>0</v>
      </c>
      <c r="I75" s="56">
        <v>190</v>
      </c>
      <c r="J75" s="56">
        <v>0</v>
      </c>
      <c r="K75" s="56">
        <v>0</v>
      </c>
      <c r="L75" s="96">
        <v>0</v>
      </c>
      <c r="M75" s="56">
        <v>0</v>
      </c>
    </row>
    <row r="76" spans="1:13" ht="12.75">
      <c r="A76" s="12">
        <v>26</v>
      </c>
      <c r="B76" s="29" t="s">
        <v>120</v>
      </c>
      <c r="C76" s="56">
        <v>0.3</v>
      </c>
      <c r="D76" s="56">
        <v>15.5</v>
      </c>
      <c r="E76" s="95">
        <v>0.13245033112582802</v>
      </c>
      <c r="F76" s="56">
        <v>20</v>
      </c>
      <c r="G76" s="56">
        <v>20</v>
      </c>
      <c r="H76" s="95">
        <v>1</v>
      </c>
      <c r="I76" s="56">
        <v>30</v>
      </c>
      <c r="J76" s="56">
        <v>0</v>
      </c>
      <c r="K76" s="56">
        <v>0</v>
      </c>
      <c r="L76" s="96">
        <v>0</v>
      </c>
      <c r="M76" s="56">
        <v>0</v>
      </c>
    </row>
    <row r="77" spans="1:13" ht="12.75">
      <c r="A77" s="12">
        <v>26</v>
      </c>
      <c r="B77" s="29" t="s">
        <v>121</v>
      </c>
      <c r="C77" s="56">
        <v>20</v>
      </c>
      <c r="D77" s="56">
        <v>163</v>
      </c>
      <c r="E77" s="95">
        <v>0.10164424514200301</v>
      </c>
      <c r="F77" s="56">
        <v>76</v>
      </c>
      <c r="G77" s="56">
        <v>0</v>
      </c>
      <c r="H77" s="95">
        <v>0</v>
      </c>
      <c r="I77" s="56">
        <v>219</v>
      </c>
      <c r="J77" s="56">
        <v>0</v>
      </c>
      <c r="K77" s="56">
        <v>0</v>
      </c>
      <c r="L77" s="96">
        <v>0</v>
      </c>
      <c r="M77" s="56">
        <v>0</v>
      </c>
    </row>
    <row r="78" spans="1:13" ht="12.75">
      <c r="A78" s="12">
        <v>26</v>
      </c>
      <c r="B78" s="29" t="s">
        <v>122</v>
      </c>
      <c r="C78" s="56">
        <v>6.18</v>
      </c>
      <c r="D78" s="56">
        <v>88.13</v>
      </c>
      <c r="E78" s="95">
        <v>0</v>
      </c>
      <c r="F78" s="56">
        <v>52.36</v>
      </c>
      <c r="G78" s="56">
        <v>0</v>
      </c>
      <c r="H78" s="95">
        <v>0</v>
      </c>
      <c r="I78" s="56">
        <v>52.36</v>
      </c>
      <c r="J78" s="56">
        <v>0</v>
      </c>
      <c r="K78" s="56">
        <v>0</v>
      </c>
      <c r="L78" s="96">
        <v>1920.3</v>
      </c>
      <c r="M78" s="56">
        <v>0</v>
      </c>
    </row>
    <row r="79" spans="1:13" ht="12.75">
      <c r="A79" s="12">
        <v>26</v>
      </c>
      <c r="B79" s="29" t="s">
        <v>123</v>
      </c>
      <c r="C79" s="56">
        <v>211</v>
      </c>
      <c r="D79" s="56">
        <v>3000</v>
      </c>
      <c r="E79" s="95">
        <v>0.9736245119707131</v>
      </c>
      <c r="F79" s="56">
        <v>392</v>
      </c>
      <c r="G79" s="56">
        <v>261</v>
      </c>
      <c r="H79" s="95">
        <v>0.6658163265306121</v>
      </c>
      <c r="I79" s="56">
        <v>868</v>
      </c>
      <c r="J79" s="56">
        <v>0</v>
      </c>
      <c r="K79" s="56">
        <v>0</v>
      </c>
      <c r="L79" s="96">
        <v>3431</v>
      </c>
      <c r="M79" s="56">
        <v>0</v>
      </c>
    </row>
    <row r="80" spans="1:13" ht="12.75">
      <c r="A80" s="12">
        <v>26</v>
      </c>
      <c r="B80" s="29" t="s">
        <v>124</v>
      </c>
      <c r="C80" s="56">
        <v>24.3</v>
      </c>
      <c r="D80" s="78" t="s">
        <v>15</v>
      </c>
      <c r="E80" s="95">
        <v>0.9466660560000001</v>
      </c>
      <c r="F80" s="56">
        <v>103</v>
      </c>
      <c r="G80" s="56">
        <v>0</v>
      </c>
      <c r="H80" s="95">
        <v>0</v>
      </c>
      <c r="I80" s="56">
        <v>148</v>
      </c>
      <c r="J80" s="56">
        <v>0</v>
      </c>
      <c r="K80" s="56">
        <v>0</v>
      </c>
      <c r="L80" s="96">
        <v>4532</v>
      </c>
      <c r="M80" s="56">
        <v>0</v>
      </c>
    </row>
    <row r="81" spans="1:13" ht="12.75">
      <c r="A81" s="12">
        <v>26</v>
      </c>
      <c r="B81" s="29" t="s">
        <v>125</v>
      </c>
      <c r="C81" s="56">
        <v>20.45</v>
      </c>
      <c r="D81" s="78" t="s">
        <v>15</v>
      </c>
      <c r="E81" s="95">
        <v>0.23751270755676</v>
      </c>
      <c r="F81" s="56">
        <v>230</v>
      </c>
      <c r="G81" s="56">
        <v>0</v>
      </c>
      <c r="H81" s="95">
        <v>0</v>
      </c>
      <c r="I81" s="56">
        <v>394.35</v>
      </c>
      <c r="J81" s="56">
        <v>0</v>
      </c>
      <c r="K81" s="56">
        <v>0</v>
      </c>
      <c r="L81" s="96">
        <v>5000</v>
      </c>
      <c r="M81" s="56">
        <v>0</v>
      </c>
    </row>
    <row r="82" spans="1:13" ht="12.75">
      <c r="A82" s="12">
        <v>27</v>
      </c>
      <c r="B82" s="29" t="s">
        <v>127</v>
      </c>
      <c r="C82" s="56">
        <v>48.12</v>
      </c>
      <c r="D82" s="56">
        <v>48.12</v>
      </c>
      <c r="E82" s="95">
        <v>1</v>
      </c>
      <c r="F82" s="56">
        <v>183.46</v>
      </c>
      <c r="G82" s="56">
        <v>202</v>
      </c>
      <c r="H82" s="95">
        <v>1.101057451</v>
      </c>
      <c r="I82" s="56">
        <v>202.46</v>
      </c>
      <c r="J82" s="56">
        <v>0</v>
      </c>
      <c r="K82" s="56">
        <v>0</v>
      </c>
      <c r="L82" s="96">
        <v>1000</v>
      </c>
      <c r="M82" s="56">
        <v>0</v>
      </c>
    </row>
    <row r="83" spans="1:13" ht="12.75">
      <c r="A83" s="12">
        <v>27</v>
      </c>
      <c r="B83" s="29" t="s">
        <v>128</v>
      </c>
      <c r="C83" s="56">
        <v>0</v>
      </c>
      <c r="D83" s="78" t="s">
        <v>15</v>
      </c>
      <c r="E83" s="95">
        <v>0</v>
      </c>
      <c r="F83" s="56">
        <v>52</v>
      </c>
      <c r="G83" s="56">
        <v>0</v>
      </c>
      <c r="H83" s="95">
        <v>0</v>
      </c>
      <c r="I83" s="56">
        <v>93</v>
      </c>
      <c r="J83" s="56">
        <v>0</v>
      </c>
      <c r="K83" s="56">
        <v>17</v>
      </c>
      <c r="L83" s="96">
        <v>9400</v>
      </c>
      <c r="M83" s="56">
        <v>0</v>
      </c>
    </row>
    <row r="84" spans="1:13" ht="12.75">
      <c r="A84" s="12">
        <v>28</v>
      </c>
      <c r="B84" s="29" t="s">
        <v>129</v>
      </c>
      <c r="C84" s="56">
        <v>148</v>
      </c>
      <c r="D84" s="78" t="s">
        <v>15</v>
      </c>
      <c r="E84" s="95">
        <v>0.9710098915190221</v>
      </c>
      <c r="F84" s="56">
        <v>363</v>
      </c>
      <c r="G84" s="56">
        <v>409</v>
      </c>
      <c r="H84" s="95">
        <v>1.1267217630854</v>
      </c>
      <c r="I84" s="56">
        <v>482</v>
      </c>
      <c r="J84" s="56">
        <v>0</v>
      </c>
      <c r="K84" s="56">
        <v>0</v>
      </c>
      <c r="L84" s="96">
        <v>4000</v>
      </c>
      <c r="M84" s="56">
        <v>0</v>
      </c>
    </row>
    <row r="85" spans="1:13" ht="12.75">
      <c r="A85" s="12">
        <v>28</v>
      </c>
      <c r="B85" s="29" t="s">
        <v>131</v>
      </c>
      <c r="C85" s="56">
        <v>20</v>
      </c>
      <c r="D85" s="56">
        <v>60</v>
      </c>
      <c r="E85" s="95">
        <v>0.96</v>
      </c>
      <c r="F85" s="56">
        <v>369.91</v>
      </c>
      <c r="G85" s="56">
        <v>233</v>
      </c>
      <c r="H85" s="95">
        <v>0.63</v>
      </c>
      <c r="I85" s="56">
        <v>323.91</v>
      </c>
      <c r="J85" s="56">
        <v>0</v>
      </c>
      <c r="K85" s="56">
        <v>0</v>
      </c>
      <c r="L85" s="96">
        <v>485</v>
      </c>
      <c r="M85" s="56">
        <v>0</v>
      </c>
    </row>
    <row r="86" spans="1:13" ht="12.75">
      <c r="A86" s="12">
        <v>29</v>
      </c>
      <c r="B86" s="29" t="s">
        <v>132</v>
      </c>
      <c r="C86" s="56">
        <v>20.75</v>
      </c>
      <c r="D86" s="56">
        <v>3412.75</v>
      </c>
      <c r="E86" s="95">
        <v>0.8542812660000001</v>
      </c>
      <c r="F86" s="56">
        <v>800</v>
      </c>
      <c r="G86" s="56">
        <v>800</v>
      </c>
      <c r="H86" s="95">
        <v>1</v>
      </c>
      <c r="I86" s="56">
        <v>1937</v>
      </c>
      <c r="J86" s="56">
        <v>0</v>
      </c>
      <c r="K86" s="56">
        <v>3430</v>
      </c>
      <c r="L86" s="96">
        <v>0</v>
      </c>
      <c r="M86" s="56">
        <v>0</v>
      </c>
    </row>
    <row r="87" spans="1:13" ht="12.75">
      <c r="A87" s="12">
        <v>29</v>
      </c>
      <c r="B87" s="29" t="s">
        <v>135</v>
      </c>
      <c r="C87" s="56">
        <v>57.65</v>
      </c>
      <c r="D87" s="56">
        <v>1578.15</v>
      </c>
      <c r="E87" s="95">
        <v>0.9010268920000001</v>
      </c>
      <c r="F87" s="56">
        <v>200</v>
      </c>
      <c r="G87" s="56">
        <v>200</v>
      </c>
      <c r="H87" s="95">
        <v>1</v>
      </c>
      <c r="I87" s="56">
        <v>0</v>
      </c>
      <c r="J87" s="56">
        <v>0</v>
      </c>
      <c r="K87" s="56">
        <v>0</v>
      </c>
      <c r="L87" s="96">
        <v>12690</v>
      </c>
      <c r="M87" s="56">
        <v>0</v>
      </c>
    </row>
    <row r="88" spans="1:13" ht="12.75">
      <c r="A88" s="12">
        <v>29</v>
      </c>
      <c r="B88" s="29" t="s">
        <v>136</v>
      </c>
      <c r="C88" s="56">
        <v>4.55</v>
      </c>
      <c r="D88" s="78" t="s">
        <v>15</v>
      </c>
      <c r="E88" s="95">
        <v>0.8038585209003221</v>
      </c>
      <c r="F88" s="56">
        <v>180</v>
      </c>
      <c r="G88" s="56">
        <v>180</v>
      </c>
      <c r="H88" s="95">
        <v>1</v>
      </c>
      <c r="I88" s="56">
        <v>190</v>
      </c>
      <c r="J88" s="56">
        <v>0</v>
      </c>
      <c r="K88" s="56">
        <v>0</v>
      </c>
      <c r="L88" s="96">
        <v>5000</v>
      </c>
      <c r="M88" s="56">
        <v>0</v>
      </c>
    </row>
    <row r="89" spans="1:13" ht="12.75">
      <c r="A89" s="12">
        <v>29</v>
      </c>
      <c r="B89" s="29" t="s">
        <v>138</v>
      </c>
      <c r="C89" s="56">
        <v>37</v>
      </c>
      <c r="D89" s="56">
        <v>547</v>
      </c>
      <c r="E89" s="95">
        <v>0</v>
      </c>
      <c r="F89" s="56">
        <v>181</v>
      </c>
      <c r="G89" s="56">
        <v>181</v>
      </c>
      <c r="H89" s="95">
        <v>1</v>
      </c>
      <c r="I89" s="56">
        <v>0</v>
      </c>
      <c r="J89" s="56">
        <v>0</v>
      </c>
      <c r="K89" s="56">
        <v>0</v>
      </c>
      <c r="L89" s="96">
        <v>2868</v>
      </c>
      <c r="M89" s="56">
        <v>0</v>
      </c>
    </row>
    <row r="90" spans="1:13" ht="12.75">
      <c r="A90" s="12">
        <v>29</v>
      </c>
      <c r="B90" s="29" t="s">
        <v>139</v>
      </c>
      <c r="C90" s="56">
        <v>50</v>
      </c>
      <c r="D90" s="56">
        <v>2710</v>
      </c>
      <c r="E90" s="95">
        <v>0.9841384280000001</v>
      </c>
      <c r="F90" s="56">
        <v>1245</v>
      </c>
      <c r="G90" s="56">
        <v>1650</v>
      </c>
      <c r="H90" s="95">
        <v>1.3253012050000001</v>
      </c>
      <c r="I90" s="56">
        <v>1316</v>
      </c>
      <c r="J90" s="56">
        <v>0</v>
      </c>
      <c r="K90" s="56">
        <v>0</v>
      </c>
      <c r="L90" s="96">
        <v>3000</v>
      </c>
      <c r="M90" s="56">
        <v>0</v>
      </c>
    </row>
    <row r="91" spans="1:13" ht="12.75">
      <c r="A91" s="12">
        <v>30</v>
      </c>
      <c r="B91" s="29" t="s">
        <v>141</v>
      </c>
      <c r="C91" s="56">
        <v>22</v>
      </c>
      <c r="D91" s="56">
        <v>1763</v>
      </c>
      <c r="E91" s="95">
        <v>1</v>
      </c>
      <c r="F91" s="56">
        <v>289</v>
      </c>
      <c r="G91" s="56">
        <v>289</v>
      </c>
      <c r="H91" s="100">
        <f>G91/F91</f>
        <v>1</v>
      </c>
      <c r="I91" s="56">
        <v>435</v>
      </c>
      <c r="J91" s="56">
        <v>0</v>
      </c>
      <c r="K91" s="56">
        <v>0</v>
      </c>
      <c r="L91" s="96">
        <v>2500</v>
      </c>
      <c r="M91" s="56">
        <v>0</v>
      </c>
    </row>
    <row r="92" spans="1:13" ht="12.75">
      <c r="A92" s="12">
        <v>30</v>
      </c>
      <c r="B92" s="29" t="s">
        <v>142</v>
      </c>
      <c r="C92" s="56">
        <v>48.2</v>
      </c>
      <c r="D92" s="56">
        <v>836.52</v>
      </c>
      <c r="E92" s="95">
        <v>0.9896335881639821</v>
      </c>
      <c r="F92" s="56">
        <v>209.3</v>
      </c>
      <c r="G92" s="56">
        <v>168.3</v>
      </c>
      <c r="H92" s="95">
        <v>0.804108934543717</v>
      </c>
      <c r="I92" s="56">
        <v>284</v>
      </c>
      <c r="J92" s="56">
        <v>0</v>
      </c>
      <c r="K92" s="56">
        <v>1165</v>
      </c>
      <c r="L92" s="96">
        <v>5000</v>
      </c>
      <c r="M92" s="56">
        <v>0</v>
      </c>
    </row>
    <row r="93" spans="1:13" ht="12.75">
      <c r="A93" s="12">
        <v>30</v>
      </c>
      <c r="B93" s="29" t="s">
        <v>144</v>
      </c>
      <c r="C93" s="56">
        <v>389.95</v>
      </c>
      <c r="D93" s="56">
        <v>4500</v>
      </c>
      <c r="E93" s="95">
        <v>0.798954612276204</v>
      </c>
      <c r="F93" s="56">
        <v>862.44</v>
      </c>
      <c r="G93" s="56">
        <v>0</v>
      </c>
      <c r="H93" s="95">
        <v>0</v>
      </c>
      <c r="I93" s="56">
        <v>1017.23</v>
      </c>
      <c r="J93" s="56">
        <v>0</v>
      </c>
      <c r="K93" s="56">
        <v>0</v>
      </c>
      <c r="L93" s="96">
        <v>5991</v>
      </c>
      <c r="M93" s="56">
        <v>0</v>
      </c>
    </row>
    <row r="94" spans="1:13" ht="12.75">
      <c r="A94" s="12">
        <v>30</v>
      </c>
      <c r="B94" s="29" t="s">
        <v>145</v>
      </c>
      <c r="C94" s="56">
        <v>0</v>
      </c>
      <c r="D94" s="56">
        <v>148.5</v>
      </c>
      <c r="E94" s="95">
        <v>1</v>
      </c>
      <c r="F94" s="56">
        <v>50</v>
      </c>
      <c r="G94" s="56">
        <v>0</v>
      </c>
      <c r="H94" s="95">
        <v>0</v>
      </c>
      <c r="I94" s="56">
        <v>130</v>
      </c>
      <c r="J94" s="56">
        <v>0</v>
      </c>
      <c r="K94" s="56">
        <v>0</v>
      </c>
      <c r="L94" s="96">
        <v>0</v>
      </c>
      <c r="M94" s="56">
        <v>0</v>
      </c>
    </row>
    <row r="95" spans="1:13" ht="12.75">
      <c r="A95" s="12">
        <v>31</v>
      </c>
      <c r="B95" s="29" t="s">
        <v>146</v>
      </c>
      <c r="C95" s="56">
        <v>2950</v>
      </c>
      <c r="D95" s="78" t="s">
        <v>15</v>
      </c>
      <c r="E95" s="95">
        <v>0</v>
      </c>
      <c r="F95" s="56">
        <v>264</v>
      </c>
      <c r="G95" s="56">
        <v>0</v>
      </c>
      <c r="H95" s="95">
        <v>0</v>
      </c>
      <c r="I95" s="56">
        <v>377</v>
      </c>
      <c r="J95" s="56">
        <v>0</v>
      </c>
      <c r="K95" s="56">
        <v>0</v>
      </c>
      <c r="L95" s="96">
        <v>0</v>
      </c>
      <c r="M95" s="56">
        <v>1</v>
      </c>
    </row>
    <row r="96" spans="1:13" ht="12.75">
      <c r="A96" s="12">
        <v>31</v>
      </c>
      <c r="B96" s="29" t="s">
        <v>147</v>
      </c>
      <c r="C96" s="56">
        <v>7</v>
      </c>
      <c r="D96" s="56">
        <v>1100</v>
      </c>
      <c r="E96" s="95">
        <v>0.8815232722143861</v>
      </c>
      <c r="F96" s="56">
        <v>232</v>
      </c>
      <c r="G96" s="56">
        <v>232</v>
      </c>
      <c r="H96" s="95">
        <v>1</v>
      </c>
      <c r="I96" s="56">
        <v>300</v>
      </c>
      <c r="J96" s="56">
        <v>0</v>
      </c>
      <c r="K96" s="56">
        <v>0</v>
      </c>
      <c r="L96" s="96">
        <v>0</v>
      </c>
      <c r="M96" s="56">
        <v>0</v>
      </c>
    </row>
    <row r="97" spans="1:13" ht="12.75">
      <c r="A97" s="12">
        <v>31</v>
      </c>
      <c r="B97" s="29" t="s">
        <v>148</v>
      </c>
      <c r="C97" s="56">
        <v>443.2</v>
      </c>
      <c r="D97" s="78" t="s">
        <v>15</v>
      </c>
      <c r="E97" s="95">
        <v>0</v>
      </c>
      <c r="F97" s="56">
        <v>2123.5</v>
      </c>
      <c r="G97" s="56">
        <v>2123.5</v>
      </c>
      <c r="H97" s="95">
        <v>1</v>
      </c>
      <c r="I97" s="56">
        <v>5000</v>
      </c>
      <c r="J97" s="56">
        <v>0</v>
      </c>
      <c r="K97" s="56">
        <v>205</v>
      </c>
      <c r="L97" s="96">
        <v>8372.6</v>
      </c>
      <c r="M97" s="56">
        <v>1</v>
      </c>
    </row>
    <row r="98" spans="1:13" ht="12.75">
      <c r="A98" s="12">
        <v>32</v>
      </c>
      <c r="B98" s="29" t="s">
        <v>150</v>
      </c>
      <c r="C98" s="56">
        <v>0</v>
      </c>
      <c r="D98" s="78" t="s">
        <v>15</v>
      </c>
      <c r="E98" s="95">
        <v>0.39130434782608703</v>
      </c>
      <c r="F98" s="56">
        <v>325</v>
      </c>
      <c r="G98" s="56">
        <v>0</v>
      </c>
      <c r="H98" s="95">
        <v>0</v>
      </c>
      <c r="I98" s="56">
        <v>360</v>
      </c>
      <c r="J98" s="56">
        <v>0</v>
      </c>
      <c r="K98" s="56">
        <v>0</v>
      </c>
      <c r="L98" s="96">
        <v>3400</v>
      </c>
      <c r="M98" s="56">
        <v>0</v>
      </c>
    </row>
    <row r="99" spans="1:13" ht="12.75">
      <c r="A99" s="12">
        <v>33</v>
      </c>
      <c r="B99" s="29" t="s">
        <v>152</v>
      </c>
      <c r="C99" s="56">
        <v>0</v>
      </c>
      <c r="D99" s="78" t="s">
        <v>15</v>
      </c>
      <c r="E99" s="95">
        <v>0</v>
      </c>
      <c r="F99" s="56">
        <v>255</v>
      </c>
      <c r="G99" s="56">
        <v>0</v>
      </c>
      <c r="H99" s="95">
        <v>0</v>
      </c>
      <c r="I99" s="56">
        <v>280</v>
      </c>
      <c r="J99" s="56">
        <v>0</v>
      </c>
      <c r="K99" s="56">
        <v>0</v>
      </c>
      <c r="L99" s="96">
        <v>1000</v>
      </c>
      <c r="M99" s="56">
        <v>0</v>
      </c>
    </row>
    <row r="100" spans="1:13" ht="12.75">
      <c r="A100" s="12">
        <v>33</v>
      </c>
      <c r="B100" s="29" t="s">
        <v>154</v>
      </c>
      <c r="C100" s="56">
        <v>18.71</v>
      </c>
      <c r="D100" s="56">
        <v>405</v>
      </c>
      <c r="E100" s="100">
        <v>0.7069885821343991</v>
      </c>
      <c r="F100" s="56">
        <v>190</v>
      </c>
      <c r="G100" s="56">
        <v>130</v>
      </c>
      <c r="H100" s="95">
        <v>0.68421052631579</v>
      </c>
      <c r="I100" s="56">
        <v>190</v>
      </c>
      <c r="J100" s="56">
        <v>0</v>
      </c>
      <c r="K100" s="56">
        <v>0</v>
      </c>
      <c r="L100" s="96">
        <v>326.51</v>
      </c>
      <c r="M100" s="56">
        <v>0</v>
      </c>
    </row>
    <row r="101" spans="1:13" ht="12.75">
      <c r="A101" s="12">
        <v>33</v>
      </c>
      <c r="B101" s="29" t="s">
        <v>155</v>
      </c>
      <c r="C101" s="56">
        <v>111.82</v>
      </c>
      <c r="D101" s="56">
        <v>7613.63</v>
      </c>
      <c r="E101" s="95">
        <v>0.457996465851748</v>
      </c>
      <c r="F101" s="56">
        <v>2880</v>
      </c>
      <c r="G101" s="56">
        <v>0</v>
      </c>
      <c r="H101" s="95">
        <v>0</v>
      </c>
      <c r="I101" s="56">
        <v>3498</v>
      </c>
      <c r="J101" s="56">
        <v>192</v>
      </c>
      <c r="K101" s="56">
        <v>0</v>
      </c>
      <c r="L101" s="96">
        <v>7446</v>
      </c>
      <c r="M101" s="56">
        <v>0</v>
      </c>
    </row>
    <row r="102" spans="1:13" ht="12.75">
      <c r="A102" s="12">
        <v>33</v>
      </c>
      <c r="B102" s="29" t="s">
        <v>156</v>
      </c>
      <c r="C102" s="56">
        <v>0</v>
      </c>
      <c r="D102" s="78" t="s">
        <v>15</v>
      </c>
      <c r="E102" s="95">
        <v>0</v>
      </c>
      <c r="F102" s="56">
        <v>150</v>
      </c>
      <c r="G102" s="56">
        <v>0</v>
      </c>
      <c r="H102" s="95">
        <v>0</v>
      </c>
      <c r="I102" s="56">
        <v>150</v>
      </c>
      <c r="J102" s="56">
        <v>0</v>
      </c>
      <c r="K102" s="56">
        <v>0</v>
      </c>
      <c r="L102" s="96">
        <v>0</v>
      </c>
      <c r="M102" s="56">
        <v>0</v>
      </c>
    </row>
    <row r="103" spans="1:13" ht="12.75">
      <c r="A103" s="12">
        <v>33</v>
      </c>
      <c r="B103" s="29" t="s">
        <v>158</v>
      </c>
      <c r="C103" s="56">
        <v>60</v>
      </c>
      <c r="D103" s="56">
        <v>120</v>
      </c>
      <c r="E103" s="95">
        <v>0.65359477124183</v>
      </c>
      <c r="F103" s="56">
        <v>1000</v>
      </c>
      <c r="G103" s="56">
        <v>1000</v>
      </c>
      <c r="H103" s="95">
        <v>1</v>
      </c>
      <c r="I103" s="56">
        <v>1500</v>
      </c>
      <c r="J103" s="56">
        <v>0</v>
      </c>
      <c r="K103" s="56">
        <v>0</v>
      </c>
      <c r="L103" s="96">
        <v>1435</v>
      </c>
      <c r="M103" s="56">
        <v>0</v>
      </c>
    </row>
    <row r="104" spans="1:13" ht="12.75">
      <c r="A104" s="12">
        <v>33</v>
      </c>
      <c r="B104" s="29" t="s">
        <v>159</v>
      </c>
      <c r="C104" s="56">
        <v>61.55</v>
      </c>
      <c r="D104" s="56">
        <v>626</v>
      </c>
      <c r="E104" s="95">
        <v>0</v>
      </c>
      <c r="F104" s="56">
        <v>162</v>
      </c>
      <c r="G104" s="56">
        <v>0</v>
      </c>
      <c r="H104" s="95">
        <v>0</v>
      </c>
      <c r="I104" s="56">
        <v>184</v>
      </c>
      <c r="J104" s="56">
        <v>0</v>
      </c>
      <c r="K104" s="56">
        <v>0</v>
      </c>
      <c r="L104" s="96">
        <v>0</v>
      </c>
      <c r="M104" s="56">
        <v>0</v>
      </c>
    </row>
    <row r="105" spans="1:13" ht="12.75">
      <c r="A105" s="12">
        <v>33</v>
      </c>
      <c r="B105" s="29" t="s">
        <v>160</v>
      </c>
      <c r="C105" s="56">
        <v>39.67</v>
      </c>
      <c r="D105" s="56">
        <v>336.17</v>
      </c>
      <c r="E105" s="95">
        <v>0.9307972066180611</v>
      </c>
      <c r="F105" s="56">
        <v>96.6</v>
      </c>
      <c r="G105" s="56">
        <v>0</v>
      </c>
      <c r="H105" s="95">
        <v>0</v>
      </c>
      <c r="I105" s="56">
        <v>160.96</v>
      </c>
      <c r="J105" s="56">
        <v>0</v>
      </c>
      <c r="K105" s="56">
        <v>0</v>
      </c>
      <c r="L105" s="96">
        <v>4934</v>
      </c>
      <c r="M105" s="56">
        <v>0</v>
      </c>
    </row>
    <row r="106" spans="1:13" ht="12.75">
      <c r="A106" s="12">
        <v>33</v>
      </c>
      <c r="B106" s="29" t="s">
        <v>161</v>
      </c>
      <c r="C106" s="56">
        <v>110.61</v>
      </c>
      <c r="D106" s="56">
        <v>1350</v>
      </c>
      <c r="E106" s="95">
        <v>0.867311975</v>
      </c>
      <c r="F106" s="56">
        <v>190.84</v>
      </c>
      <c r="G106" s="56">
        <v>0</v>
      </c>
      <c r="H106" s="95">
        <v>0</v>
      </c>
      <c r="I106" s="56">
        <v>263.9</v>
      </c>
      <c r="J106" s="56">
        <v>0</v>
      </c>
      <c r="K106" s="56">
        <v>0</v>
      </c>
      <c r="L106" s="96">
        <v>2000</v>
      </c>
      <c r="M106" s="56">
        <v>0</v>
      </c>
    </row>
    <row r="107" spans="1:13" ht="12.75">
      <c r="A107" s="12">
        <v>33</v>
      </c>
      <c r="B107" s="29" t="s">
        <v>162</v>
      </c>
      <c r="C107" s="56">
        <v>64.52</v>
      </c>
      <c r="D107" s="56">
        <v>761.61</v>
      </c>
      <c r="E107" s="95">
        <v>0.985203453</v>
      </c>
      <c r="F107" s="56">
        <v>199.55</v>
      </c>
      <c r="G107" s="56">
        <v>0</v>
      </c>
      <c r="H107" s="95">
        <v>0</v>
      </c>
      <c r="I107" s="56">
        <v>298.05</v>
      </c>
      <c r="J107" s="56">
        <v>0</v>
      </c>
      <c r="K107" s="56">
        <v>0</v>
      </c>
      <c r="L107" s="96">
        <v>0</v>
      </c>
      <c r="M107" s="56">
        <v>0</v>
      </c>
    </row>
    <row r="108" spans="1:13" ht="12.75">
      <c r="A108" s="12">
        <v>33</v>
      </c>
      <c r="B108" s="29" t="s">
        <v>163</v>
      </c>
      <c r="C108" s="56">
        <v>174.85</v>
      </c>
      <c r="D108" s="56">
        <v>1515.04</v>
      </c>
      <c r="E108" s="95">
        <v>0.84</v>
      </c>
      <c r="F108" s="56">
        <v>378.15</v>
      </c>
      <c r="G108" s="56">
        <v>378.15</v>
      </c>
      <c r="H108" s="95">
        <v>1</v>
      </c>
      <c r="I108" s="56">
        <v>508.29</v>
      </c>
      <c r="J108" s="56">
        <v>0</v>
      </c>
      <c r="K108" s="56">
        <v>2005</v>
      </c>
      <c r="L108" s="96">
        <v>7820</v>
      </c>
      <c r="M108" s="56">
        <v>0</v>
      </c>
    </row>
    <row r="109" spans="1:13" ht="12.75">
      <c r="A109" s="12">
        <v>33</v>
      </c>
      <c r="B109" s="29" t="s">
        <v>164</v>
      </c>
      <c r="C109" s="56">
        <v>5.74</v>
      </c>
      <c r="D109" s="56">
        <v>25.7</v>
      </c>
      <c r="E109" s="95">
        <v>0.923397169025812</v>
      </c>
      <c r="F109" s="56">
        <v>37.42</v>
      </c>
      <c r="G109" s="56">
        <v>0</v>
      </c>
      <c r="H109" s="95">
        <v>0</v>
      </c>
      <c r="I109" s="56">
        <v>55.42</v>
      </c>
      <c r="J109" s="56">
        <v>0</v>
      </c>
      <c r="K109" s="56">
        <v>0</v>
      </c>
      <c r="L109" s="96">
        <v>0</v>
      </c>
      <c r="M109" s="56">
        <v>0</v>
      </c>
    </row>
    <row r="110" spans="1:13" ht="12.75">
      <c r="A110" s="12">
        <v>33</v>
      </c>
      <c r="B110" s="29" t="s">
        <v>165</v>
      </c>
      <c r="C110" s="56">
        <v>0</v>
      </c>
      <c r="D110" s="56">
        <v>880</v>
      </c>
      <c r="E110" s="95">
        <v>0</v>
      </c>
      <c r="F110" s="56">
        <v>196</v>
      </c>
      <c r="G110" s="56">
        <v>0</v>
      </c>
      <c r="H110" s="95">
        <v>0</v>
      </c>
      <c r="I110" s="56">
        <v>1</v>
      </c>
      <c r="J110" s="56">
        <v>0</v>
      </c>
      <c r="K110" s="56">
        <v>0</v>
      </c>
      <c r="L110" s="96">
        <v>2896</v>
      </c>
      <c r="M110" s="56">
        <v>0</v>
      </c>
    </row>
    <row r="111" spans="1:13" ht="12.75">
      <c r="A111" s="12">
        <v>33</v>
      </c>
      <c r="B111" s="29" t="s">
        <v>166</v>
      </c>
      <c r="C111" s="56">
        <v>0</v>
      </c>
      <c r="D111" s="78" t="s">
        <v>15</v>
      </c>
      <c r="E111" s="95">
        <v>0</v>
      </c>
      <c r="F111" s="56">
        <v>128</v>
      </c>
      <c r="G111" s="56">
        <v>0</v>
      </c>
      <c r="H111" s="95">
        <v>0</v>
      </c>
      <c r="I111" s="56">
        <v>136</v>
      </c>
      <c r="J111" s="56">
        <v>0</v>
      </c>
      <c r="K111" s="56">
        <v>0</v>
      </c>
      <c r="L111" s="96">
        <v>0</v>
      </c>
      <c r="M111" s="56">
        <v>0</v>
      </c>
    </row>
    <row r="112" spans="1:13" ht="12.75">
      <c r="A112" s="12">
        <v>33</v>
      </c>
      <c r="B112" s="29" t="s">
        <v>167</v>
      </c>
      <c r="C112" s="56">
        <v>41.15</v>
      </c>
      <c r="D112" s="78" t="s">
        <v>15</v>
      </c>
      <c r="E112" s="95">
        <v>0.980276134</v>
      </c>
      <c r="F112" s="69" t="s">
        <v>15</v>
      </c>
      <c r="G112" s="69" t="s">
        <v>15</v>
      </c>
      <c r="H112" s="98" t="s">
        <v>27</v>
      </c>
      <c r="I112" s="56">
        <v>60</v>
      </c>
      <c r="J112" s="56">
        <v>0</v>
      </c>
      <c r="K112" s="56">
        <v>0</v>
      </c>
      <c r="L112" s="96">
        <v>0</v>
      </c>
      <c r="M112" s="56">
        <v>0</v>
      </c>
    </row>
    <row r="113" spans="1:13" ht="12.75">
      <c r="A113" s="12">
        <v>34</v>
      </c>
      <c r="B113" s="29" t="s">
        <v>168</v>
      </c>
      <c r="C113" s="56">
        <v>17</v>
      </c>
      <c r="D113" s="56">
        <v>1890</v>
      </c>
      <c r="E113" s="95">
        <v>0.9523809523809521</v>
      </c>
      <c r="F113" s="56">
        <v>186</v>
      </c>
      <c r="G113" s="56">
        <v>186</v>
      </c>
      <c r="H113" s="95">
        <v>1</v>
      </c>
      <c r="I113" s="56">
        <v>333.5</v>
      </c>
      <c r="J113" s="56">
        <v>0</v>
      </c>
      <c r="K113" s="56">
        <v>0</v>
      </c>
      <c r="L113" s="96">
        <v>4000</v>
      </c>
      <c r="M113" s="56">
        <v>0</v>
      </c>
    </row>
    <row r="114" spans="1:13" ht="12.75">
      <c r="A114" s="12">
        <v>34</v>
      </c>
      <c r="B114" s="29" t="s">
        <v>169</v>
      </c>
      <c r="C114" s="56">
        <v>0</v>
      </c>
      <c r="D114" s="78" t="s">
        <v>15</v>
      </c>
      <c r="E114" s="95">
        <v>0</v>
      </c>
      <c r="F114" s="56">
        <v>44</v>
      </c>
      <c r="G114" s="56">
        <v>0</v>
      </c>
      <c r="H114" s="95">
        <v>0</v>
      </c>
      <c r="I114" s="56">
        <v>92</v>
      </c>
      <c r="J114" s="56">
        <v>0</v>
      </c>
      <c r="K114" s="56">
        <v>0</v>
      </c>
      <c r="L114" s="96">
        <v>0</v>
      </c>
      <c r="M114" s="56">
        <v>0</v>
      </c>
    </row>
    <row r="115" spans="1:13" ht="12.75">
      <c r="A115" s="12">
        <v>34</v>
      </c>
      <c r="B115" s="29" t="s">
        <v>171</v>
      </c>
      <c r="C115" s="56">
        <v>0</v>
      </c>
      <c r="D115" s="103">
        <v>600</v>
      </c>
      <c r="E115" s="95">
        <v>0</v>
      </c>
      <c r="F115" s="56">
        <v>298</v>
      </c>
      <c r="G115" s="56">
        <v>0</v>
      </c>
      <c r="H115" s="95">
        <v>0</v>
      </c>
      <c r="I115" s="56">
        <v>402.66</v>
      </c>
      <c r="J115" s="56">
        <v>0</v>
      </c>
      <c r="K115" s="56">
        <v>0</v>
      </c>
      <c r="L115" s="96">
        <v>13800</v>
      </c>
      <c r="M115" s="56">
        <v>0</v>
      </c>
    </row>
    <row r="116" spans="1:13" ht="12.75">
      <c r="A116" s="12">
        <v>34</v>
      </c>
      <c r="B116" s="29" t="s">
        <v>172</v>
      </c>
      <c r="C116" s="56">
        <v>36.97</v>
      </c>
      <c r="D116" s="56">
        <v>1273.48</v>
      </c>
      <c r="E116" s="95">
        <v>1</v>
      </c>
      <c r="F116" s="56">
        <v>233.25</v>
      </c>
      <c r="G116" s="56">
        <v>0</v>
      </c>
      <c r="H116" s="95">
        <v>0</v>
      </c>
      <c r="I116" s="56">
        <v>450</v>
      </c>
      <c r="J116" s="56">
        <v>0</v>
      </c>
      <c r="K116" s="56">
        <v>0</v>
      </c>
      <c r="L116" s="96">
        <v>6500</v>
      </c>
      <c r="M116" s="56">
        <v>0</v>
      </c>
    </row>
    <row r="117" spans="1:13" ht="12.75">
      <c r="A117" s="12">
        <v>35</v>
      </c>
      <c r="B117" s="29" t="s">
        <v>173</v>
      </c>
      <c r="C117" s="56">
        <v>0</v>
      </c>
      <c r="D117" s="56">
        <v>416.9</v>
      </c>
      <c r="E117" s="95">
        <v>0.9594627008875031</v>
      </c>
      <c r="F117" s="56">
        <v>242</v>
      </c>
      <c r="G117" s="56">
        <v>110</v>
      </c>
      <c r="H117" s="95">
        <v>0.45454545454545503</v>
      </c>
      <c r="I117" s="56">
        <v>251</v>
      </c>
      <c r="J117" s="56">
        <v>0</v>
      </c>
      <c r="K117" s="56">
        <v>0</v>
      </c>
      <c r="L117" s="96">
        <v>0</v>
      </c>
      <c r="M117" s="56">
        <v>0</v>
      </c>
    </row>
    <row r="118" spans="1:13" ht="12.75">
      <c r="A118" s="12">
        <v>35</v>
      </c>
      <c r="B118" s="29" t="s">
        <v>175</v>
      </c>
      <c r="C118" s="56">
        <v>286.41</v>
      </c>
      <c r="D118" s="56">
        <v>6612.76</v>
      </c>
      <c r="E118" s="95">
        <v>0</v>
      </c>
      <c r="F118" s="56">
        <v>1907</v>
      </c>
      <c r="G118" s="56">
        <v>1675</v>
      </c>
      <c r="H118" s="95">
        <v>0.878342947037231</v>
      </c>
      <c r="I118" s="56">
        <v>1742</v>
      </c>
      <c r="J118" s="56">
        <v>0</v>
      </c>
      <c r="K118" s="56">
        <v>150</v>
      </c>
      <c r="L118" s="96">
        <v>47945.55</v>
      </c>
      <c r="M118" s="56">
        <v>1</v>
      </c>
    </row>
    <row r="119" spans="1:13" ht="12.75">
      <c r="A119" s="12">
        <v>35</v>
      </c>
      <c r="B119" s="29" t="s">
        <v>176</v>
      </c>
      <c r="C119" s="56">
        <v>37.28</v>
      </c>
      <c r="D119" s="56">
        <v>740.58</v>
      </c>
      <c r="E119" s="95">
        <v>0.719281379</v>
      </c>
      <c r="F119" s="56">
        <v>221</v>
      </c>
      <c r="G119" s="56">
        <v>221</v>
      </c>
      <c r="H119" s="95">
        <v>1</v>
      </c>
      <c r="I119" s="56">
        <v>425</v>
      </c>
      <c r="J119" s="56">
        <v>0</v>
      </c>
      <c r="K119" s="56">
        <v>0</v>
      </c>
      <c r="L119" s="96">
        <v>8013.2</v>
      </c>
      <c r="M119" s="56">
        <v>0</v>
      </c>
    </row>
    <row r="120" spans="1:13" ht="12.75">
      <c r="A120" s="12">
        <v>36</v>
      </c>
      <c r="B120" s="29" t="s">
        <v>177</v>
      </c>
      <c r="C120" s="56">
        <v>106.8</v>
      </c>
      <c r="D120" s="56">
        <v>106.8</v>
      </c>
      <c r="E120" s="95">
        <v>1</v>
      </c>
      <c r="F120" s="56">
        <v>312</v>
      </c>
      <c r="G120" s="56">
        <v>312</v>
      </c>
      <c r="H120" s="100">
        <f>G120/F120</f>
        <v>1</v>
      </c>
      <c r="I120" s="56">
        <v>0</v>
      </c>
      <c r="J120" s="56">
        <v>0</v>
      </c>
      <c r="K120" s="56">
        <v>0</v>
      </c>
      <c r="L120" s="96">
        <v>18661</v>
      </c>
      <c r="M120" s="56">
        <v>0</v>
      </c>
    </row>
    <row r="121" spans="1:13" ht="12.75">
      <c r="A121" s="12">
        <v>37</v>
      </c>
      <c r="B121" s="29" t="s">
        <v>179</v>
      </c>
      <c r="C121" s="56">
        <v>0</v>
      </c>
      <c r="D121" s="78" t="s">
        <v>15</v>
      </c>
      <c r="E121" s="95">
        <v>1</v>
      </c>
      <c r="F121" s="56">
        <v>137.31</v>
      </c>
      <c r="G121" s="56">
        <v>0</v>
      </c>
      <c r="H121" s="95">
        <v>0</v>
      </c>
      <c r="I121" s="56">
        <v>201.32</v>
      </c>
      <c r="J121" s="56">
        <v>0</v>
      </c>
      <c r="K121" s="56">
        <v>0</v>
      </c>
      <c r="L121" s="96">
        <v>1941.13</v>
      </c>
      <c r="M121" s="56">
        <v>0</v>
      </c>
    </row>
    <row r="122" spans="1:13" ht="12.75">
      <c r="A122" s="12">
        <v>37</v>
      </c>
      <c r="B122" s="29" t="s">
        <v>180</v>
      </c>
      <c r="C122" s="56">
        <v>0</v>
      </c>
      <c r="D122" s="56">
        <v>520</v>
      </c>
      <c r="E122" s="95">
        <v>0.8194402648209451</v>
      </c>
      <c r="F122" s="56">
        <v>121.24</v>
      </c>
      <c r="G122" s="56">
        <v>30.36</v>
      </c>
      <c r="H122" s="95">
        <v>0.250412405146816</v>
      </c>
      <c r="I122" s="56">
        <v>257.41</v>
      </c>
      <c r="J122" s="56">
        <v>0</v>
      </c>
      <c r="K122" s="56">
        <v>0</v>
      </c>
      <c r="L122" s="96">
        <v>0</v>
      </c>
      <c r="M122" s="56">
        <v>0</v>
      </c>
    </row>
    <row r="123" spans="1:13" ht="12.75">
      <c r="A123" s="12">
        <v>37</v>
      </c>
      <c r="B123" s="29" t="s">
        <v>181</v>
      </c>
      <c r="C123" s="56">
        <v>0</v>
      </c>
      <c r="D123" s="78" t="s">
        <v>15</v>
      </c>
      <c r="E123" s="95">
        <v>0.73</v>
      </c>
      <c r="F123" s="56">
        <v>219.44</v>
      </c>
      <c r="G123" s="56">
        <v>219.44</v>
      </c>
      <c r="H123" s="95">
        <v>1</v>
      </c>
      <c r="I123" s="56">
        <v>304.41</v>
      </c>
      <c r="J123" s="56">
        <v>0</v>
      </c>
      <c r="K123" s="56">
        <v>0</v>
      </c>
      <c r="L123" s="96">
        <v>0</v>
      </c>
      <c r="M123" s="56">
        <v>0</v>
      </c>
    </row>
    <row r="124" spans="1:13" ht="12.75">
      <c r="A124" s="12">
        <v>37</v>
      </c>
      <c r="B124" s="29" t="s">
        <v>182</v>
      </c>
      <c r="C124" s="56">
        <v>0</v>
      </c>
      <c r="D124" s="78" t="s">
        <v>15</v>
      </c>
      <c r="E124" s="95">
        <v>0.9278733143634791</v>
      </c>
      <c r="F124" s="56">
        <v>50</v>
      </c>
      <c r="G124" s="56">
        <v>0</v>
      </c>
      <c r="H124" s="95">
        <v>0</v>
      </c>
      <c r="I124" s="56">
        <v>56</v>
      </c>
      <c r="J124" s="56">
        <v>0</v>
      </c>
      <c r="K124" s="56">
        <v>0</v>
      </c>
      <c r="L124" s="96">
        <v>0</v>
      </c>
      <c r="M124" s="56">
        <v>0</v>
      </c>
    </row>
    <row r="125" spans="1:13" ht="12.75">
      <c r="A125" s="12">
        <v>37</v>
      </c>
      <c r="B125" s="29" t="s">
        <v>184</v>
      </c>
      <c r="C125" s="56">
        <v>0</v>
      </c>
      <c r="D125" s="78" t="s">
        <v>15</v>
      </c>
      <c r="E125" s="95">
        <v>0</v>
      </c>
      <c r="F125" s="69" t="s">
        <v>15</v>
      </c>
      <c r="G125" s="69" t="s">
        <v>15</v>
      </c>
      <c r="H125" s="98" t="s">
        <v>27</v>
      </c>
      <c r="I125" s="56">
        <v>676</v>
      </c>
      <c r="J125" s="56">
        <v>0</v>
      </c>
      <c r="K125" s="56">
        <v>0</v>
      </c>
      <c r="L125" s="96">
        <v>0</v>
      </c>
      <c r="M125" s="56">
        <v>0</v>
      </c>
    </row>
    <row r="126" spans="1:13" ht="12.75">
      <c r="A126" s="12">
        <v>37</v>
      </c>
      <c r="B126" s="29" t="s">
        <v>186</v>
      </c>
      <c r="C126" s="56"/>
      <c r="D126" s="78"/>
      <c r="E126" s="95"/>
      <c r="F126" s="69"/>
      <c r="G126" s="69"/>
      <c r="H126" s="98"/>
      <c r="I126" s="56"/>
      <c r="J126" s="56"/>
      <c r="K126" s="56"/>
      <c r="L126" s="96"/>
      <c r="M126" s="56"/>
    </row>
    <row r="127" spans="1:13" ht="12.75">
      <c r="A127" s="12">
        <v>37</v>
      </c>
      <c r="B127" s="29" t="s">
        <v>187</v>
      </c>
      <c r="C127" s="56">
        <v>0</v>
      </c>
      <c r="D127" s="78" t="s">
        <v>15</v>
      </c>
      <c r="E127" s="95">
        <v>0.747049156</v>
      </c>
      <c r="F127" s="56">
        <v>23.95</v>
      </c>
      <c r="G127" s="56">
        <v>0</v>
      </c>
      <c r="H127" s="95">
        <v>0</v>
      </c>
      <c r="I127" s="56">
        <v>36.26</v>
      </c>
      <c r="J127" s="56">
        <v>0</v>
      </c>
      <c r="K127" s="56">
        <v>0</v>
      </c>
      <c r="L127" s="96">
        <v>0</v>
      </c>
      <c r="M127" s="56">
        <v>0</v>
      </c>
    </row>
    <row r="128" spans="1:13" ht="12.75">
      <c r="A128" s="12">
        <v>38</v>
      </c>
      <c r="B128" s="29" t="s">
        <v>189</v>
      </c>
      <c r="C128" s="56">
        <v>0</v>
      </c>
      <c r="D128" s="78" t="s">
        <v>15</v>
      </c>
      <c r="E128" s="73" t="s">
        <v>15</v>
      </c>
      <c r="F128" s="56">
        <v>200</v>
      </c>
      <c r="G128" s="56">
        <v>200</v>
      </c>
      <c r="H128" s="95">
        <v>1</v>
      </c>
      <c r="I128" s="56">
        <v>0</v>
      </c>
      <c r="J128" s="56">
        <v>0</v>
      </c>
      <c r="K128" s="56">
        <v>0</v>
      </c>
      <c r="L128" s="96">
        <v>0</v>
      </c>
      <c r="M128" s="56">
        <v>0</v>
      </c>
    </row>
    <row r="129" spans="1:13" ht="12.75">
      <c r="A129" s="12">
        <v>38</v>
      </c>
      <c r="B129" s="29" t="s">
        <v>190</v>
      </c>
      <c r="C129" s="56">
        <v>51</v>
      </c>
      <c r="D129" s="56">
        <v>648</v>
      </c>
      <c r="E129" s="100">
        <v>1</v>
      </c>
      <c r="F129" s="73" t="s">
        <v>15</v>
      </c>
      <c r="G129" s="73" t="s">
        <v>15</v>
      </c>
      <c r="H129" s="101" t="s">
        <v>27</v>
      </c>
      <c r="I129" s="56">
        <v>0</v>
      </c>
      <c r="J129" s="56">
        <v>0</v>
      </c>
      <c r="K129" s="56">
        <v>0</v>
      </c>
      <c r="L129" s="96">
        <v>0</v>
      </c>
      <c r="M129" s="56">
        <v>0</v>
      </c>
    </row>
    <row r="130" spans="1:13" ht="12.75">
      <c r="A130" s="12">
        <v>38</v>
      </c>
      <c r="B130" s="29" t="s">
        <v>191</v>
      </c>
      <c r="C130" s="56">
        <v>175</v>
      </c>
      <c r="D130" s="56">
        <v>4000</v>
      </c>
      <c r="E130" s="95">
        <v>0.97110949259529</v>
      </c>
      <c r="F130" s="56">
        <v>662</v>
      </c>
      <c r="G130" s="56">
        <v>0</v>
      </c>
      <c r="H130" s="95">
        <v>0</v>
      </c>
      <c r="I130" s="56">
        <v>925</v>
      </c>
      <c r="J130" s="56">
        <v>0</v>
      </c>
      <c r="K130" s="56">
        <v>0</v>
      </c>
      <c r="L130" s="96">
        <v>15208</v>
      </c>
      <c r="M130" s="56">
        <v>0</v>
      </c>
    </row>
    <row r="131" spans="1:13" ht="12.75">
      <c r="A131" s="12">
        <v>38</v>
      </c>
      <c r="B131" s="29" t="s">
        <v>192</v>
      </c>
      <c r="C131" s="56">
        <v>30.75</v>
      </c>
      <c r="D131" s="78" t="s">
        <v>15</v>
      </c>
      <c r="E131" s="95">
        <v>1</v>
      </c>
      <c r="F131" s="69" t="s">
        <v>15</v>
      </c>
      <c r="G131" s="69" t="s">
        <v>15</v>
      </c>
      <c r="H131" s="98" t="s">
        <v>27</v>
      </c>
      <c r="I131" s="56">
        <v>0</v>
      </c>
      <c r="J131" s="56">
        <v>0</v>
      </c>
      <c r="K131" s="56">
        <v>0</v>
      </c>
      <c r="L131" s="96">
        <v>0</v>
      </c>
      <c r="M131" s="56">
        <v>0</v>
      </c>
    </row>
    <row r="132" spans="1:13" ht="12.75">
      <c r="A132" s="12">
        <v>38</v>
      </c>
      <c r="B132" s="29" t="s">
        <v>194</v>
      </c>
      <c r="C132" s="56">
        <v>22.81</v>
      </c>
      <c r="D132" s="56">
        <v>393.33</v>
      </c>
      <c r="E132" s="95">
        <v>1.000591486</v>
      </c>
      <c r="F132" s="56">
        <v>448</v>
      </c>
      <c r="G132" s="56">
        <v>448</v>
      </c>
      <c r="H132" s="100">
        <f>G132/F132</f>
        <v>1</v>
      </c>
      <c r="I132" s="56">
        <v>521</v>
      </c>
      <c r="J132" s="56">
        <v>0</v>
      </c>
      <c r="K132" s="56">
        <v>0</v>
      </c>
      <c r="L132" s="96">
        <v>2880.27</v>
      </c>
      <c r="M132" s="56">
        <v>0</v>
      </c>
    </row>
    <row r="133" spans="1:13" ht="12.75">
      <c r="A133" s="12">
        <v>38</v>
      </c>
      <c r="B133" s="29" t="s">
        <v>196</v>
      </c>
      <c r="C133" s="56">
        <v>0</v>
      </c>
      <c r="D133" s="78" t="s">
        <v>15</v>
      </c>
      <c r="E133" s="100">
        <v>0.669133275604188</v>
      </c>
      <c r="F133" s="56">
        <v>220</v>
      </c>
      <c r="G133" s="56">
        <v>220</v>
      </c>
      <c r="H133" s="100">
        <f>G133/F133</f>
        <v>1</v>
      </c>
      <c r="I133" s="56">
        <v>0</v>
      </c>
      <c r="J133" s="56">
        <v>0</v>
      </c>
      <c r="K133" s="56">
        <v>0</v>
      </c>
      <c r="L133" s="96">
        <v>2609.17</v>
      </c>
      <c r="M133" s="56">
        <v>0</v>
      </c>
    </row>
    <row r="134" spans="1:13" ht="12.75">
      <c r="A134" s="12">
        <v>39</v>
      </c>
      <c r="B134" s="29" t="s">
        <v>198</v>
      </c>
      <c r="C134" s="56">
        <v>8.2</v>
      </c>
      <c r="D134" s="56">
        <v>1087</v>
      </c>
      <c r="E134" s="95">
        <v>0.9926981300000001</v>
      </c>
      <c r="F134" s="56">
        <v>500</v>
      </c>
      <c r="G134" s="56">
        <v>500</v>
      </c>
      <c r="H134" s="95">
        <v>1</v>
      </c>
      <c r="I134" s="56">
        <v>1020</v>
      </c>
      <c r="J134" s="56">
        <v>0</v>
      </c>
      <c r="K134" s="56">
        <v>0</v>
      </c>
      <c r="L134" s="96">
        <v>0</v>
      </c>
      <c r="M134" s="56">
        <v>0</v>
      </c>
    </row>
    <row r="135" spans="1:13" ht="12.75">
      <c r="A135" s="12">
        <v>39</v>
      </c>
      <c r="B135" s="29" t="s">
        <v>200</v>
      </c>
      <c r="C135" s="56">
        <v>25</v>
      </c>
      <c r="D135" s="56">
        <v>780</v>
      </c>
      <c r="E135" s="95">
        <v>0</v>
      </c>
      <c r="F135" s="56">
        <v>200</v>
      </c>
      <c r="G135" s="56">
        <v>200</v>
      </c>
      <c r="H135" s="95">
        <v>1</v>
      </c>
      <c r="I135" s="56">
        <v>240</v>
      </c>
      <c r="J135" s="56">
        <v>0</v>
      </c>
      <c r="K135" s="56">
        <v>0</v>
      </c>
      <c r="L135" s="96">
        <v>1138</v>
      </c>
      <c r="M135" s="56">
        <v>0</v>
      </c>
    </row>
    <row r="136" spans="1:13" ht="12.75">
      <c r="A136" s="12">
        <v>41</v>
      </c>
      <c r="B136" s="29" t="s">
        <v>202</v>
      </c>
      <c r="C136" s="56">
        <v>44.85</v>
      </c>
      <c r="D136" s="78" t="s">
        <v>15</v>
      </c>
      <c r="E136" s="95">
        <v>0</v>
      </c>
      <c r="F136" s="56">
        <v>268.2</v>
      </c>
      <c r="G136" s="56">
        <v>120</v>
      </c>
      <c r="H136" s="95">
        <v>0.44742729306487705</v>
      </c>
      <c r="I136" s="56">
        <v>354.3</v>
      </c>
      <c r="J136" s="56">
        <v>0</v>
      </c>
      <c r="K136" s="56">
        <v>2345</v>
      </c>
      <c r="L136" s="96">
        <v>8279.31</v>
      </c>
      <c r="M136" s="56">
        <v>0</v>
      </c>
    </row>
    <row r="137" spans="1:13" ht="12.75">
      <c r="A137" s="12">
        <v>41</v>
      </c>
      <c r="B137" s="29" t="s">
        <v>204</v>
      </c>
      <c r="C137" s="56">
        <v>35.4</v>
      </c>
      <c r="D137" s="56">
        <v>453.1</v>
      </c>
      <c r="E137" s="95">
        <v>0.944162437</v>
      </c>
      <c r="F137" s="56">
        <v>89</v>
      </c>
      <c r="G137" s="56">
        <v>0</v>
      </c>
      <c r="H137" s="95">
        <v>0</v>
      </c>
      <c r="I137" s="56">
        <v>106</v>
      </c>
      <c r="J137" s="56">
        <v>0</v>
      </c>
      <c r="K137" s="56">
        <v>0</v>
      </c>
      <c r="L137" s="96">
        <v>1964</v>
      </c>
      <c r="M137" s="56">
        <v>0</v>
      </c>
    </row>
    <row r="138" spans="1:13" ht="12.75">
      <c r="A138" s="12">
        <v>42</v>
      </c>
      <c r="B138" s="29" t="s">
        <v>206</v>
      </c>
      <c r="C138" s="56">
        <v>0</v>
      </c>
      <c r="D138" s="56">
        <v>1.74</v>
      </c>
      <c r="E138" s="95">
        <v>1</v>
      </c>
      <c r="F138" s="56">
        <v>224</v>
      </c>
      <c r="G138" s="56">
        <v>224</v>
      </c>
      <c r="H138" s="95">
        <v>1</v>
      </c>
      <c r="I138" s="56">
        <v>277</v>
      </c>
      <c r="J138" s="56">
        <v>0</v>
      </c>
      <c r="K138" s="56">
        <v>0</v>
      </c>
      <c r="L138" s="96">
        <v>0</v>
      </c>
      <c r="M138" s="56">
        <v>0</v>
      </c>
    </row>
    <row r="139" spans="1:13" ht="12.75">
      <c r="A139" s="12">
        <v>42</v>
      </c>
      <c r="B139" s="29" t="s">
        <v>207</v>
      </c>
      <c r="C139" s="56">
        <v>26.4</v>
      </c>
      <c r="D139" s="56">
        <v>709.2</v>
      </c>
      <c r="E139" s="95">
        <v>0.9506570126039151</v>
      </c>
      <c r="F139" s="56">
        <v>140</v>
      </c>
      <c r="G139" s="56">
        <v>0</v>
      </c>
      <c r="H139" s="95">
        <v>0</v>
      </c>
      <c r="I139" s="56">
        <v>180</v>
      </c>
      <c r="J139" s="56">
        <v>0</v>
      </c>
      <c r="K139" s="56" t="s">
        <v>17</v>
      </c>
      <c r="L139" s="96">
        <v>0</v>
      </c>
      <c r="M139" s="56">
        <v>0</v>
      </c>
    </row>
    <row r="140" spans="1:13" ht="12.75">
      <c r="A140" s="12">
        <v>42</v>
      </c>
      <c r="B140" s="29" t="s">
        <v>208</v>
      </c>
      <c r="C140" s="56">
        <v>28.9</v>
      </c>
      <c r="D140" s="78" t="s">
        <v>15</v>
      </c>
      <c r="E140" s="95">
        <v>1</v>
      </c>
      <c r="F140" s="56">
        <v>100</v>
      </c>
      <c r="G140" s="56">
        <v>0</v>
      </c>
      <c r="H140" s="95">
        <v>0</v>
      </c>
      <c r="I140" s="56">
        <v>135</v>
      </c>
      <c r="J140" s="56">
        <v>0</v>
      </c>
      <c r="K140" s="56">
        <v>0</v>
      </c>
      <c r="L140" s="96">
        <v>6603</v>
      </c>
      <c r="M140" s="56">
        <v>0</v>
      </c>
    </row>
    <row r="141" spans="1:13" ht="12.75">
      <c r="A141" s="12">
        <v>42</v>
      </c>
      <c r="B141" s="29" t="s">
        <v>209</v>
      </c>
      <c r="C141" s="56">
        <v>78</v>
      </c>
      <c r="D141" s="56">
        <v>1086</v>
      </c>
      <c r="E141" s="95">
        <v>0.9600725952813071</v>
      </c>
      <c r="F141" s="56">
        <v>133</v>
      </c>
      <c r="G141" s="56">
        <v>133</v>
      </c>
      <c r="H141" s="95">
        <v>1</v>
      </c>
      <c r="I141" s="56">
        <v>250</v>
      </c>
      <c r="J141" s="56">
        <v>0</v>
      </c>
      <c r="K141" s="56">
        <v>0</v>
      </c>
      <c r="L141" s="96">
        <v>1919</v>
      </c>
      <c r="M141" s="56">
        <v>1</v>
      </c>
    </row>
    <row r="142" spans="1:13" ht="12.75">
      <c r="A142" s="12">
        <v>42</v>
      </c>
      <c r="B142" s="29" t="s">
        <v>211</v>
      </c>
      <c r="C142" s="56">
        <v>111.65</v>
      </c>
      <c r="D142" s="103">
        <v>7575.1</v>
      </c>
      <c r="E142" s="95">
        <v>0.82</v>
      </c>
      <c r="F142" s="56">
        <v>1170</v>
      </c>
      <c r="G142" s="56">
        <v>26</v>
      </c>
      <c r="H142" s="95">
        <v>0.02</v>
      </c>
      <c r="I142" s="56">
        <v>1443</v>
      </c>
      <c r="J142" s="56">
        <v>0</v>
      </c>
      <c r="K142" s="56">
        <v>17</v>
      </c>
      <c r="L142" s="96">
        <v>8868</v>
      </c>
      <c r="M142" s="56">
        <v>0</v>
      </c>
    </row>
    <row r="143" spans="1:13" ht="12.75">
      <c r="A143" s="12">
        <v>43</v>
      </c>
      <c r="B143" s="29" t="s">
        <v>214</v>
      </c>
      <c r="C143" s="56">
        <v>23.25</v>
      </c>
      <c r="D143" s="56">
        <v>402.14</v>
      </c>
      <c r="E143" s="95">
        <v>0</v>
      </c>
      <c r="F143" s="56">
        <v>145</v>
      </c>
      <c r="G143" s="56">
        <v>0</v>
      </c>
      <c r="H143" s="95">
        <v>0</v>
      </c>
      <c r="I143" s="56">
        <v>209</v>
      </c>
      <c r="J143" s="56">
        <v>0</v>
      </c>
      <c r="K143" s="56">
        <v>0</v>
      </c>
      <c r="L143" s="96">
        <v>0</v>
      </c>
      <c r="M143" s="56">
        <v>0</v>
      </c>
    </row>
    <row r="144" spans="1:13" ht="12.75">
      <c r="A144" s="12">
        <v>43</v>
      </c>
      <c r="B144" s="29" t="s">
        <v>215</v>
      </c>
      <c r="C144" s="56">
        <v>15.86</v>
      </c>
      <c r="D144" s="56">
        <v>1069.55</v>
      </c>
      <c r="E144" s="95">
        <v>0</v>
      </c>
      <c r="F144" s="56">
        <v>260.7</v>
      </c>
      <c r="G144" s="56">
        <v>0</v>
      </c>
      <c r="H144" s="95">
        <v>0</v>
      </c>
      <c r="I144" s="56">
        <v>317.35</v>
      </c>
      <c r="J144" s="56">
        <v>0</v>
      </c>
      <c r="K144" s="56">
        <v>0</v>
      </c>
      <c r="L144" s="96">
        <v>7086.67</v>
      </c>
      <c r="M144" s="56">
        <v>0</v>
      </c>
    </row>
    <row r="145" spans="1:13" ht="12.75">
      <c r="A145" s="12">
        <v>44</v>
      </c>
      <c r="B145" s="29" t="s">
        <v>217</v>
      </c>
      <c r="C145" s="56">
        <v>44</v>
      </c>
      <c r="D145" s="56">
        <v>335</v>
      </c>
      <c r="E145" s="95">
        <v>0.8111380145278451</v>
      </c>
      <c r="F145" s="56">
        <v>132</v>
      </c>
      <c r="G145" s="56">
        <v>0</v>
      </c>
      <c r="H145" s="95">
        <v>0</v>
      </c>
      <c r="I145" s="56">
        <v>132</v>
      </c>
      <c r="J145" s="56">
        <v>0</v>
      </c>
      <c r="K145" s="56">
        <v>0</v>
      </c>
      <c r="L145" s="96">
        <v>0</v>
      </c>
      <c r="M145" s="56">
        <v>0</v>
      </c>
    </row>
    <row r="146" spans="1:13" ht="12.75">
      <c r="A146" s="12">
        <v>44</v>
      </c>
      <c r="B146" s="29" t="s">
        <v>218</v>
      </c>
      <c r="C146" s="56">
        <v>37.29</v>
      </c>
      <c r="D146" s="56">
        <v>412</v>
      </c>
      <c r="E146" s="95">
        <v>0.75</v>
      </c>
      <c r="F146" s="56">
        <v>190.35</v>
      </c>
      <c r="G146" s="56">
        <v>0</v>
      </c>
      <c r="H146" s="95">
        <v>0</v>
      </c>
      <c r="I146" s="56">
        <v>228.6</v>
      </c>
      <c r="J146" s="56">
        <v>0</v>
      </c>
      <c r="K146" s="56">
        <v>0</v>
      </c>
      <c r="L146" s="96">
        <v>2975</v>
      </c>
      <c r="M146" s="56">
        <v>0</v>
      </c>
    </row>
    <row r="147" spans="1:13" ht="12.75">
      <c r="A147" s="12">
        <v>44</v>
      </c>
      <c r="B147" s="29" t="s">
        <v>219</v>
      </c>
      <c r="C147" s="56">
        <v>28.6</v>
      </c>
      <c r="D147" s="56">
        <v>689.15</v>
      </c>
      <c r="E147" s="95">
        <v>1</v>
      </c>
      <c r="F147" s="56">
        <v>150</v>
      </c>
      <c r="G147" s="56">
        <v>150</v>
      </c>
      <c r="H147" s="95">
        <v>1</v>
      </c>
      <c r="I147" s="56">
        <v>162</v>
      </c>
      <c r="J147" s="56">
        <v>0</v>
      </c>
      <c r="K147" s="56">
        <v>0</v>
      </c>
      <c r="L147" s="96">
        <v>2630</v>
      </c>
      <c r="M147" s="56">
        <v>0</v>
      </c>
    </row>
    <row r="148" spans="1:13" ht="12.75">
      <c r="A148" s="12">
        <v>44</v>
      </c>
      <c r="B148" s="29" t="s">
        <v>220</v>
      </c>
      <c r="C148" s="56">
        <v>69.54</v>
      </c>
      <c r="D148" s="78" t="s">
        <v>15</v>
      </c>
      <c r="E148" s="95">
        <v>0.8433480919249421</v>
      </c>
      <c r="F148" s="69" t="s">
        <v>15</v>
      </c>
      <c r="G148" s="69" t="s">
        <v>15</v>
      </c>
      <c r="H148" s="98" t="s">
        <v>27</v>
      </c>
      <c r="I148" s="56">
        <v>131</v>
      </c>
      <c r="J148" s="56">
        <v>0</v>
      </c>
      <c r="K148" s="56">
        <v>0</v>
      </c>
      <c r="L148" s="96">
        <v>0</v>
      </c>
      <c r="M148" s="56">
        <v>0</v>
      </c>
    </row>
    <row r="149" spans="1:13" ht="12.75">
      <c r="A149" s="12">
        <v>44</v>
      </c>
      <c r="B149" s="29" t="s">
        <v>221</v>
      </c>
      <c r="C149" s="56">
        <v>0</v>
      </c>
      <c r="D149" s="56">
        <v>147.77</v>
      </c>
      <c r="E149" s="95">
        <v>0.691716009075314</v>
      </c>
      <c r="F149" s="69" t="s">
        <v>15</v>
      </c>
      <c r="G149" s="69" t="s">
        <v>15</v>
      </c>
      <c r="H149" s="98" t="s">
        <v>27</v>
      </c>
      <c r="I149" s="56">
        <v>59.87</v>
      </c>
      <c r="J149" s="56">
        <v>0</v>
      </c>
      <c r="K149" s="56">
        <v>0</v>
      </c>
      <c r="L149" s="96">
        <v>0</v>
      </c>
      <c r="M149" s="56">
        <v>0</v>
      </c>
    </row>
    <row r="150" spans="1:13" ht="12.75">
      <c r="A150" s="12">
        <v>44</v>
      </c>
      <c r="B150" s="29" t="s">
        <v>222</v>
      </c>
      <c r="C150" s="56">
        <v>66.3</v>
      </c>
      <c r="D150" s="78" t="s">
        <v>15</v>
      </c>
      <c r="E150" s="95">
        <v>0</v>
      </c>
      <c r="F150" s="56">
        <v>1080</v>
      </c>
      <c r="G150" s="56">
        <v>0</v>
      </c>
      <c r="H150" s="95">
        <v>0</v>
      </c>
      <c r="I150" s="56">
        <v>1580</v>
      </c>
      <c r="J150" s="56">
        <v>0</v>
      </c>
      <c r="K150" s="56">
        <v>0</v>
      </c>
      <c r="L150" s="96">
        <v>20000</v>
      </c>
      <c r="M150" s="56">
        <v>0</v>
      </c>
    </row>
    <row r="151" spans="1:13" ht="12.75">
      <c r="A151" s="12">
        <v>44</v>
      </c>
      <c r="B151" s="29" t="s">
        <v>223</v>
      </c>
      <c r="C151" s="56">
        <v>84.31</v>
      </c>
      <c r="D151" s="56">
        <v>520</v>
      </c>
      <c r="E151" s="95">
        <v>0.9926105660000001</v>
      </c>
      <c r="F151" s="56">
        <v>188</v>
      </c>
      <c r="G151" s="56">
        <v>188</v>
      </c>
      <c r="H151" s="95">
        <v>1</v>
      </c>
      <c r="I151" s="56">
        <v>210</v>
      </c>
      <c r="J151" s="56">
        <v>0</v>
      </c>
      <c r="K151" s="56">
        <v>0</v>
      </c>
      <c r="L151" s="96">
        <v>517</v>
      </c>
      <c r="M151" s="56">
        <v>0</v>
      </c>
    </row>
    <row r="152" spans="1:13" ht="12.75">
      <c r="A152" s="12">
        <v>44</v>
      </c>
      <c r="B152" s="29" t="s">
        <v>225</v>
      </c>
      <c r="C152" s="56">
        <v>126.17</v>
      </c>
      <c r="D152" s="56">
        <v>845.5</v>
      </c>
      <c r="E152" s="95">
        <v>1</v>
      </c>
      <c r="F152" s="56">
        <v>198.5</v>
      </c>
      <c r="G152" s="56">
        <v>0</v>
      </c>
      <c r="H152" s="95">
        <v>0</v>
      </c>
      <c r="I152" s="56">
        <v>308.5</v>
      </c>
      <c r="J152" s="56">
        <v>0</v>
      </c>
      <c r="K152" s="56">
        <v>0</v>
      </c>
      <c r="L152" s="96">
        <v>4700</v>
      </c>
      <c r="M152" s="56">
        <v>0</v>
      </c>
    </row>
    <row r="153" spans="1:13" ht="12.75">
      <c r="A153" s="12">
        <v>44</v>
      </c>
      <c r="B153" s="29" t="s">
        <v>226</v>
      </c>
      <c r="C153" s="56">
        <v>0</v>
      </c>
      <c r="D153" s="56">
        <v>110.66</v>
      </c>
      <c r="E153" s="95">
        <v>0.0191379310344828</v>
      </c>
      <c r="F153" s="99">
        <v>140</v>
      </c>
      <c r="G153" s="56">
        <v>140</v>
      </c>
      <c r="H153" s="100">
        <f>G153/F153</f>
        <v>1</v>
      </c>
      <c r="I153" s="56">
        <v>0</v>
      </c>
      <c r="J153" s="56">
        <v>0</v>
      </c>
      <c r="K153" s="56">
        <v>0</v>
      </c>
      <c r="L153" s="96">
        <v>700</v>
      </c>
      <c r="M153" s="56">
        <v>0</v>
      </c>
    </row>
    <row r="154" spans="1:13" ht="12.75">
      <c r="A154" s="12">
        <v>44</v>
      </c>
      <c r="B154" s="29" t="s">
        <v>227</v>
      </c>
      <c r="C154" s="56">
        <v>62.35</v>
      </c>
      <c r="D154" s="56">
        <v>938.52</v>
      </c>
      <c r="E154" s="95">
        <v>0</v>
      </c>
      <c r="F154" s="56">
        <v>327.76</v>
      </c>
      <c r="G154" s="56">
        <v>0</v>
      </c>
      <c r="H154" s="95">
        <v>0</v>
      </c>
      <c r="I154" s="56">
        <v>718.63</v>
      </c>
      <c r="J154" s="56">
        <v>0</v>
      </c>
      <c r="K154" s="56">
        <v>0</v>
      </c>
      <c r="L154" s="96">
        <v>1446.25</v>
      </c>
      <c r="M154" s="56">
        <v>0</v>
      </c>
    </row>
    <row r="155" spans="1:13" ht="12.75">
      <c r="A155" s="12">
        <v>45</v>
      </c>
      <c r="B155" s="29" t="s">
        <v>228</v>
      </c>
      <c r="C155" s="56">
        <v>47.1</v>
      </c>
      <c r="D155" s="56">
        <v>977.1</v>
      </c>
      <c r="E155" s="95">
        <v>0.80335631801944</v>
      </c>
      <c r="F155" s="56">
        <v>253</v>
      </c>
      <c r="G155" s="56">
        <v>253</v>
      </c>
      <c r="H155" s="95">
        <v>1</v>
      </c>
      <c r="I155" s="56">
        <v>323</v>
      </c>
      <c r="J155" s="56">
        <v>0</v>
      </c>
      <c r="K155" s="56">
        <v>0</v>
      </c>
      <c r="L155" s="96">
        <v>408</v>
      </c>
      <c r="M155" s="56">
        <v>0</v>
      </c>
    </row>
    <row r="156" spans="1:13" ht="12.75">
      <c r="A156" s="12">
        <v>45</v>
      </c>
      <c r="B156" s="29" t="s">
        <v>229</v>
      </c>
      <c r="C156" s="56">
        <v>0</v>
      </c>
      <c r="D156" s="56">
        <v>196.18</v>
      </c>
      <c r="E156" s="100">
        <v>0</v>
      </c>
      <c r="F156" s="69" t="s">
        <v>15</v>
      </c>
      <c r="G156" s="69" t="s">
        <v>15</v>
      </c>
      <c r="H156" s="98" t="s">
        <v>27</v>
      </c>
      <c r="I156" s="56">
        <v>0</v>
      </c>
      <c r="J156" s="56">
        <v>0</v>
      </c>
      <c r="K156" s="56">
        <v>0</v>
      </c>
      <c r="L156" s="96">
        <v>247</v>
      </c>
      <c r="M156" s="56">
        <v>0</v>
      </c>
    </row>
    <row r="157" spans="1:13" ht="12.75">
      <c r="A157" s="12">
        <v>45</v>
      </c>
      <c r="B157" s="29" t="s">
        <v>231</v>
      </c>
      <c r="C157" s="56">
        <v>43.34</v>
      </c>
      <c r="D157" s="78" t="s">
        <v>15</v>
      </c>
      <c r="E157" s="95">
        <v>1</v>
      </c>
      <c r="F157" s="56">
        <v>151.89</v>
      </c>
      <c r="G157" s="56">
        <v>151.89</v>
      </c>
      <c r="H157" s="95">
        <v>1</v>
      </c>
      <c r="I157" s="56">
        <v>211.77</v>
      </c>
      <c r="J157" s="56">
        <v>0</v>
      </c>
      <c r="K157" s="56">
        <v>0</v>
      </c>
      <c r="L157" s="96">
        <v>0</v>
      </c>
      <c r="M157" s="56">
        <v>0</v>
      </c>
    </row>
    <row r="158" spans="1:13" ht="12.75">
      <c r="A158" s="12">
        <v>45</v>
      </c>
      <c r="B158" s="29" t="s">
        <v>232</v>
      </c>
      <c r="C158" s="56">
        <v>0</v>
      </c>
      <c r="D158" s="78" t="s">
        <v>15</v>
      </c>
      <c r="E158" s="95">
        <v>0</v>
      </c>
      <c r="F158" s="56">
        <v>698</v>
      </c>
      <c r="G158" s="56">
        <v>0</v>
      </c>
      <c r="H158" s="95">
        <v>0</v>
      </c>
      <c r="I158" s="56">
        <v>0</v>
      </c>
      <c r="J158" s="56">
        <v>0</v>
      </c>
      <c r="K158" s="56">
        <v>0</v>
      </c>
      <c r="L158" s="96">
        <v>2080</v>
      </c>
      <c r="M158" s="56">
        <v>0</v>
      </c>
    </row>
    <row r="159" spans="1:13" ht="12.75">
      <c r="A159" s="12">
        <v>46</v>
      </c>
      <c r="B159" s="29" t="s">
        <v>233</v>
      </c>
      <c r="C159" s="56">
        <v>73.47</v>
      </c>
      <c r="D159" s="56">
        <v>719</v>
      </c>
      <c r="E159" s="95">
        <v>0.5</v>
      </c>
      <c r="F159" s="56">
        <v>167</v>
      </c>
      <c r="G159" s="56">
        <v>0</v>
      </c>
      <c r="H159" s="95">
        <v>0</v>
      </c>
      <c r="I159" s="56">
        <v>274</v>
      </c>
      <c r="J159" s="56">
        <v>0</v>
      </c>
      <c r="K159" s="56">
        <v>0</v>
      </c>
      <c r="L159" s="96">
        <v>21630</v>
      </c>
      <c r="M159" s="56">
        <v>0</v>
      </c>
    </row>
    <row r="160" spans="1:13" ht="12.75">
      <c r="A160" s="12">
        <v>47</v>
      </c>
      <c r="B160" s="29" t="s">
        <v>234</v>
      </c>
      <c r="C160" s="56">
        <v>0</v>
      </c>
      <c r="D160" s="56">
        <v>115</v>
      </c>
      <c r="E160" s="95">
        <v>0.7530260624324461</v>
      </c>
      <c r="F160" s="56">
        <v>420</v>
      </c>
      <c r="G160" s="56">
        <v>420</v>
      </c>
      <c r="H160" s="95">
        <v>1</v>
      </c>
      <c r="I160" s="56">
        <v>785</v>
      </c>
      <c r="J160" s="56">
        <v>0</v>
      </c>
      <c r="K160" s="56">
        <v>0</v>
      </c>
      <c r="L160" s="96">
        <v>6388</v>
      </c>
      <c r="M160" s="56">
        <v>0</v>
      </c>
    </row>
    <row r="161" spans="1:13" ht="12.75">
      <c r="A161" s="12">
        <v>48</v>
      </c>
      <c r="B161" s="29" t="s">
        <v>235</v>
      </c>
      <c r="C161" s="56">
        <v>0</v>
      </c>
      <c r="D161" s="78" t="s">
        <v>15</v>
      </c>
      <c r="E161" s="95">
        <v>1</v>
      </c>
      <c r="F161" s="56">
        <v>108</v>
      </c>
      <c r="G161" s="56">
        <v>0</v>
      </c>
      <c r="H161" s="95">
        <v>0</v>
      </c>
      <c r="I161" s="56">
        <v>142</v>
      </c>
      <c r="J161" s="56">
        <v>0</v>
      </c>
      <c r="K161" s="56">
        <v>0</v>
      </c>
      <c r="L161" s="96">
        <v>2530.44</v>
      </c>
      <c r="M161" s="56">
        <v>0</v>
      </c>
    </row>
    <row r="162" spans="1:13" ht="12.75">
      <c r="A162" s="12">
        <v>49</v>
      </c>
      <c r="B162" s="29" t="s">
        <v>236</v>
      </c>
      <c r="C162" s="56">
        <v>270.1</v>
      </c>
      <c r="D162" s="78" t="s">
        <v>15</v>
      </c>
      <c r="E162" s="95">
        <v>0.79992237531535</v>
      </c>
      <c r="F162" s="56">
        <v>860</v>
      </c>
      <c r="G162" s="56">
        <v>860</v>
      </c>
      <c r="H162" s="95">
        <v>1</v>
      </c>
      <c r="I162" s="56">
        <v>1174.4</v>
      </c>
      <c r="J162" s="56">
        <v>0</v>
      </c>
      <c r="K162" s="56">
        <v>81</v>
      </c>
      <c r="L162" s="96">
        <v>13365.5</v>
      </c>
      <c r="M162" s="56">
        <v>0</v>
      </c>
    </row>
    <row r="163" spans="1:13" ht="12.75">
      <c r="A163" s="12">
        <v>49</v>
      </c>
      <c r="B163" s="29" t="s">
        <v>237</v>
      </c>
      <c r="C163" s="56">
        <v>150.05</v>
      </c>
      <c r="D163" s="56">
        <v>903.9</v>
      </c>
      <c r="E163" s="95">
        <v>0.8696781642372641</v>
      </c>
      <c r="F163" s="56">
        <v>178.62</v>
      </c>
      <c r="G163" s="56">
        <v>178.62</v>
      </c>
      <c r="H163" s="95">
        <v>1</v>
      </c>
      <c r="I163" s="56">
        <v>212.52</v>
      </c>
      <c r="J163" s="56">
        <v>0</v>
      </c>
      <c r="K163" s="56">
        <v>0</v>
      </c>
      <c r="L163" s="96">
        <v>0</v>
      </c>
      <c r="M163" s="56">
        <v>0</v>
      </c>
    </row>
    <row r="164" spans="1:13" ht="12.75">
      <c r="A164" s="12">
        <v>49</v>
      </c>
      <c r="B164" s="29" t="s">
        <v>238</v>
      </c>
      <c r="C164" s="56">
        <v>62.2</v>
      </c>
      <c r="D164" s="56">
        <v>1648.7</v>
      </c>
      <c r="E164" s="95">
        <v>0.79</v>
      </c>
      <c r="F164" s="56">
        <v>300</v>
      </c>
      <c r="G164" s="56">
        <v>220</v>
      </c>
      <c r="H164" s="95">
        <v>0.73</v>
      </c>
      <c r="I164" s="56">
        <v>402</v>
      </c>
      <c r="J164" s="56">
        <v>0</v>
      </c>
      <c r="K164" s="56">
        <v>21</v>
      </c>
      <c r="L164" s="96">
        <v>3754</v>
      </c>
      <c r="M164" s="56">
        <v>0</v>
      </c>
    </row>
    <row r="165" spans="1:13" ht="12.75">
      <c r="A165" s="12">
        <v>49</v>
      </c>
      <c r="B165" s="29" t="s">
        <v>239</v>
      </c>
      <c r="C165" s="56">
        <v>0</v>
      </c>
      <c r="D165" s="56">
        <v>419</v>
      </c>
      <c r="E165" s="95">
        <v>1</v>
      </c>
      <c r="F165" s="56">
        <v>107</v>
      </c>
      <c r="G165" s="56">
        <v>27</v>
      </c>
      <c r="H165" s="95">
        <v>0.25</v>
      </c>
      <c r="I165" s="56">
        <v>125</v>
      </c>
      <c r="J165" s="56">
        <v>0</v>
      </c>
      <c r="K165" s="56">
        <v>0</v>
      </c>
      <c r="L165" s="96">
        <v>0</v>
      </c>
      <c r="M165" s="56">
        <v>0</v>
      </c>
    </row>
    <row r="166" spans="1:13" ht="12.75">
      <c r="A166" s="12">
        <v>49</v>
      </c>
      <c r="B166" s="29" t="s">
        <v>240</v>
      </c>
      <c r="C166" s="56">
        <v>86.86</v>
      </c>
      <c r="D166" s="56">
        <v>1425.7</v>
      </c>
      <c r="E166" s="95">
        <v>0.97</v>
      </c>
      <c r="F166" s="56">
        <v>300</v>
      </c>
      <c r="G166" s="56">
        <v>300</v>
      </c>
      <c r="H166" s="95">
        <v>1</v>
      </c>
      <c r="I166" s="56">
        <v>390</v>
      </c>
      <c r="J166" s="56">
        <v>0</v>
      </c>
      <c r="K166" s="56">
        <v>0</v>
      </c>
      <c r="L166" s="96">
        <v>2500</v>
      </c>
      <c r="M166" s="56">
        <v>0</v>
      </c>
    </row>
    <row r="167" spans="1:13" ht="12.75">
      <c r="A167" s="12">
        <v>49</v>
      </c>
      <c r="B167" s="29" t="s">
        <v>242</v>
      </c>
      <c r="C167" s="56">
        <v>36.19</v>
      </c>
      <c r="D167" s="56">
        <v>431.08</v>
      </c>
      <c r="E167" s="95">
        <v>0.7804733611006931</v>
      </c>
      <c r="F167" s="56">
        <v>141.76</v>
      </c>
      <c r="G167" s="56">
        <v>0</v>
      </c>
      <c r="H167" s="95">
        <v>0</v>
      </c>
      <c r="I167" s="56">
        <v>177.32</v>
      </c>
      <c r="J167" s="56">
        <v>0</v>
      </c>
      <c r="K167" s="56">
        <v>0</v>
      </c>
      <c r="L167" s="96">
        <v>0</v>
      </c>
      <c r="M167" s="56">
        <v>0</v>
      </c>
    </row>
    <row r="168" spans="1:13" ht="12.75">
      <c r="A168" s="12">
        <v>50</v>
      </c>
      <c r="B168" s="29" t="s">
        <v>243</v>
      </c>
      <c r="C168" s="56">
        <v>0</v>
      </c>
      <c r="D168" s="56">
        <v>400.58</v>
      </c>
      <c r="E168" s="95">
        <v>0</v>
      </c>
      <c r="F168" s="56">
        <v>168</v>
      </c>
      <c r="G168" s="56">
        <v>0</v>
      </c>
      <c r="H168" s="95">
        <v>0</v>
      </c>
      <c r="I168" s="56">
        <v>360</v>
      </c>
      <c r="J168" s="56">
        <v>0</v>
      </c>
      <c r="K168" s="56">
        <v>0</v>
      </c>
      <c r="L168" s="96">
        <v>1636.43</v>
      </c>
      <c r="M168" s="56">
        <v>0</v>
      </c>
    </row>
    <row r="169" spans="1:13" ht="12.75">
      <c r="A169" s="12">
        <v>51</v>
      </c>
      <c r="B169" s="29" t="s">
        <v>244</v>
      </c>
      <c r="C169" s="56">
        <v>43</v>
      </c>
      <c r="D169" s="56">
        <v>210</v>
      </c>
      <c r="E169" s="73" t="s">
        <v>15</v>
      </c>
      <c r="F169" s="56">
        <v>0</v>
      </c>
      <c r="G169" s="56">
        <v>0</v>
      </c>
      <c r="H169" s="98" t="s">
        <v>27</v>
      </c>
      <c r="I169" s="56">
        <v>0</v>
      </c>
      <c r="J169" s="56">
        <v>0</v>
      </c>
      <c r="K169" s="56">
        <v>0</v>
      </c>
      <c r="L169" s="96">
        <v>0</v>
      </c>
      <c r="M169" s="56">
        <v>0</v>
      </c>
    </row>
    <row r="170" spans="1:13" ht="12.75">
      <c r="A170" s="12">
        <v>51</v>
      </c>
      <c r="B170" s="29" t="s">
        <v>246</v>
      </c>
      <c r="C170" s="56">
        <v>35</v>
      </c>
      <c r="D170" s="78" t="s">
        <v>15</v>
      </c>
      <c r="E170" s="95">
        <v>0</v>
      </c>
      <c r="F170" s="56">
        <v>151</v>
      </c>
      <c r="G170" s="56">
        <v>0</v>
      </c>
      <c r="H170" s="95">
        <v>0</v>
      </c>
      <c r="I170" s="56">
        <v>255</v>
      </c>
      <c r="J170" s="56">
        <v>0</v>
      </c>
      <c r="K170" s="56">
        <v>13</v>
      </c>
      <c r="L170" s="96">
        <v>5000</v>
      </c>
      <c r="M170" s="56">
        <v>0</v>
      </c>
    </row>
    <row r="171" spans="1:13" ht="12.75">
      <c r="A171" s="12">
        <v>51</v>
      </c>
      <c r="B171" s="29" t="s">
        <v>248</v>
      </c>
      <c r="C171" s="56">
        <v>0</v>
      </c>
      <c r="D171" s="78" t="s">
        <v>15</v>
      </c>
      <c r="E171" s="95">
        <v>0</v>
      </c>
      <c r="F171" s="56">
        <v>821</v>
      </c>
      <c r="G171" s="56">
        <v>268</v>
      </c>
      <c r="H171" s="95">
        <v>0.32643118148599304</v>
      </c>
      <c r="I171" s="56">
        <v>1431</v>
      </c>
      <c r="J171" s="56">
        <v>0</v>
      </c>
      <c r="K171" s="56">
        <v>0</v>
      </c>
      <c r="L171" s="96">
        <v>14306.55</v>
      </c>
      <c r="M171" s="56">
        <v>0</v>
      </c>
    </row>
    <row r="172" spans="1:13" ht="12.75">
      <c r="A172" s="12">
        <v>52</v>
      </c>
      <c r="B172" s="29" t="s">
        <v>250</v>
      </c>
      <c r="C172" s="56">
        <v>0</v>
      </c>
      <c r="D172" s="56">
        <v>1000</v>
      </c>
      <c r="E172" s="95">
        <v>0.752750434279097</v>
      </c>
      <c r="F172" s="56">
        <v>190</v>
      </c>
      <c r="G172" s="56">
        <v>0</v>
      </c>
      <c r="H172" s="95">
        <v>0</v>
      </c>
      <c r="I172" s="56">
        <v>478</v>
      </c>
      <c r="J172" s="56">
        <v>0</v>
      </c>
      <c r="K172" s="56">
        <v>0</v>
      </c>
      <c r="L172" s="96">
        <v>3600</v>
      </c>
      <c r="M172" s="56">
        <v>0</v>
      </c>
    </row>
    <row r="173" spans="1:13" ht="12.75">
      <c r="A173" s="12">
        <v>53</v>
      </c>
      <c r="B173" s="29" t="s">
        <v>252</v>
      </c>
      <c r="C173" s="56">
        <v>6.15</v>
      </c>
      <c r="D173" s="56">
        <v>235.2</v>
      </c>
      <c r="E173" s="73" t="s">
        <v>15</v>
      </c>
      <c r="F173" s="56">
        <v>572.83</v>
      </c>
      <c r="G173" s="56">
        <v>525</v>
      </c>
      <c r="H173" s="95">
        <v>0.916502278162806</v>
      </c>
      <c r="I173" s="56">
        <v>872.39</v>
      </c>
      <c r="J173" s="56">
        <v>0</v>
      </c>
      <c r="K173" s="56">
        <v>0</v>
      </c>
      <c r="L173" s="96">
        <v>2874.98</v>
      </c>
      <c r="M173" s="56">
        <v>0</v>
      </c>
    </row>
    <row r="174" spans="1:13" ht="12.75">
      <c r="A174" s="12">
        <v>54</v>
      </c>
      <c r="B174" s="29" t="s">
        <v>254</v>
      </c>
      <c r="C174" s="56">
        <v>0</v>
      </c>
      <c r="D174" s="78" t="s">
        <v>15</v>
      </c>
      <c r="E174" s="95">
        <v>0</v>
      </c>
      <c r="F174" s="56">
        <v>118.73</v>
      </c>
      <c r="G174" s="56">
        <v>0</v>
      </c>
      <c r="H174" s="95">
        <v>0</v>
      </c>
      <c r="I174" s="56">
        <v>132</v>
      </c>
      <c r="J174" s="56">
        <v>0</v>
      </c>
      <c r="K174" s="56">
        <v>0</v>
      </c>
      <c r="L174" s="96">
        <v>755.82</v>
      </c>
      <c r="M174" s="56">
        <v>0</v>
      </c>
    </row>
    <row r="175" spans="1:13" ht="12.75">
      <c r="A175" s="12">
        <v>54</v>
      </c>
      <c r="B175" s="29" t="s">
        <v>256</v>
      </c>
      <c r="C175" s="56">
        <v>18.9</v>
      </c>
      <c r="D175" s="56">
        <v>441.35</v>
      </c>
      <c r="E175" s="73" t="s">
        <v>15</v>
      </c>
      <c r="F175" s="56">
        <v>518.1</v>
      </c>
      <c r="G175" s="56">
        <v>0</v>
      </c>
      <c r="H175" s="95">
        <v>0</v>
      </c>
      <c r="I175" s="56">
        <v>623.1</v>
      </c>
      <c r="J175" s="56">
        <v>0</v>
      </c>
      <c r="K175" s="56">
        <v>0</v>
      </c>
      <c r="L175" s="96">
        <v>2500</v>
      </c>
      <c r="M175" s="56">
        <v>0</v>
      </c>
    </row>
    <row r="176" spans="1:13" ht="12.75">
      <c r="A176" s="12">
        <v>54</v>
      </c>
      <c r="B176" s="29" t="s">
        <v>257</v>
      </c>
      <c r="C176" s="56">
        <v>125.65</v>
      </c>
      <c r="D176" s="56">
        <v>3021</v>
      </c>
      <c r="E176" s="95">
        <v>0.503751875937969</v>
      </c>
      <c r="F176" s="56">
        <v>4633</v>
      </c>
      <c r="G176" s="56">
        <v>2300</v>
      </c>
      <c r="H176" s="95">
        <v>0.496438592704511</v>
      </c>
      <c r="I176" s="56">
        <v>4832</v>
      </c>
      <c r="J176" s="56">
        <v>4</v>
      </c>
      <c r="K176" s="56">
        <v>0</v>
      </c>
      <c r="L176" s="96">
        <v>4000</v>
      </c>
      <c r="M176" s="56">
        <v>0</v>
      </c>
    </row>
    <row r="177" spans="1:13" ht="12.75">
      <c r="A177" s="12">
        <v>54</v>
      </c>
      <c r="B177" s="29" t="s">
        <v>259</v>
      </c>
      <c r="C177" s="56">
        <v>20.2</v>
      </c>
      <c r="D177" s="69" t="s">
        <v>15</v>
      </c>
      <c r="E177" s="104" t="s">
        <v>15</v>
      </c>
      <c r="F177" s="56">
        <v>102</v>
      </c>
      <c r="G177" s="56">
        <v>0</v>
      </c>
      <c r="H177" s="95">
        <v>0</v>
      </c>
      <c r="I177" s="56">
        <v>112</v>
      </c>
      <c r="J177" s="56">
        <v>0</v>
      </c>
      <c r="K177" s="56">
        <v>0</v>
      </c>
      <c r="L177" s="96">
        <v>700</v>
      </c>
      <c r="M177" s="56">
        <v>0</v>
      </c>
    </row>
    <row r="178" spans="1:13" ht="12.75">
      <c r="A178" s="12">
        <v>55</v>
      </c>
      <c r="B178" s="29" t="s">
        <v>260</v>
      </c>
      <c r="C178" s="56">
        <v>31.9</v>
      </c>
      <c r="D178" s="56">
        <v>522.25</v>
      </c>
      <c r="E178" s="95">
        <v>1</v>
      </c>
      <c r="F178" s="73" t="s">
        <v>15</v>
      </c>
      <c r="G178" s="56">
        <v>94</v>
      </c>
      <c r="H178" s="98" t="s">
        <v>27</v>
      </c>
      <c r="I178" s="56">
        <v>94</v>
      </c>
      <c r="J178" s="56">
        <v>0</v>
      </c>
      <c r="K178" s="56">
        <v>0</v>
      </c>
      <c r="L178" s="96">
        <v>0</v>
      </c>
      <c r="M178" s="56">
        <v>0</v>
      </c>
    </row>
    <row r="179" spans="1:13" ht="12.75">
      <c r="A179" s="12">
        <v>55</v>
      </c>
      <c r="B179" s="29" t="s">
        <v>261</v>
      </c>
      <c r="C179" s="56">
        <v>2.55</v>
      </c>
      <c r="D179" s="56">
        <v>626.14</v>
      </c>
      <c r="E179" s="95">
        <v>1</v>
      </c>
      <c r="F179" s="56">
        <v>79</v>
      </c>
      <c r="G179" s="56">
        <v>79</v>
      </c>
      <c r="H179" s="95">
        <v>1</v>
      </c>
      <c r="I179" s="56">
        <v>130.5</v>
      </c>
      <c r="J179" s="56">
        <v>0</v>
      </c>
      <c r="K179" s="56">
        <v>0</v>
      </c>
      <c r="L179" s="96">
        <v>0</v>
      </c>
      <c r="M179" s="56">
        <v>0</v>
      </c>
    </row>
    <row r="180" spans="1:13" ht="12.75">
      <c r="A180" s="12">
        <v>56</v>
      </c>
      <c r="B180" s="29" t="s">
        <v>262</v>
      </c>
      <c r="C180" s="56">
        <v>45</v>
      </c>
      <c r="D180" s="56">
        <v>525</v>
      </c>
      <c r="E180" s="95">
        <v>1</v>
      </c>
      <c r="F180" s="56">
        <v>158.67</v>
      </c>
      <c r="G180" s="56">
        <v>158.67</v>
      </c>
      <c r="H180" s="95">
        <v>1</v>
      </c>
      <c r="I180" s="56">
        <v>210.67</v>
      </c>
      <c r="J180" s="56">
        <v>0</v>
      </c>
      <c r="K180" s="56">
        <v>4</v>
      </c>
      <c r="L180" s="96">
        <v>2000</v>
      </c>
      <c r="M180" s="56">
        <v>0</v>
      </c>
    </row>
    <row r="181" spans="1:13" ht="12.75">
      <c r="A181" s="12">
        <v>56</v>
      </c>
      <c r="B181" s="29" t="s">
        <v>263</v>
      </c>
      <c r="C181" s="56">
        <v>26.64</v>
      </c>
      <c r="D181" s="56">
        <v>441.05</v>
      </c>
      <c r="E181" s="95">
        <v>0.896053352</v>
      </c>
      <c r="F181" s="56">
        <v>134</v>
      </c>
      <c r="G181" s="56">
        <v>134</v>
      </c>
      <c r="H181" s="95">
        <v>1</v>
      </c>
      <c r="I181" s="56">
        <v>210</v>
      </c>
      <c r="J181" s="56">
        <v>0</v>
      </c>
      <c r="K181" s="56">
        <v>0</v>
      </c>
      <c r="L181" s="96">
        <v>8749.96</v>
      </c>
      <c r="M181" s="56">
        <v>0</v>
      </c>
    </row>
    <row r="182" spans="1:13" ht="12.75">
      <c r="A182" s="12">
        <v>56</v>
      </c>
      <c r="B182" s="29" t="s">
        <v>264</v>
      </c>
      <c r="C182" s="56">
        <v>0.41</v>
      </c>
      <c r="D182" s="78" t="s">
        <v>15</v>
      </c>
      <c r="E182" s="100">
        <v>0.34486051718466504</v>
      </c>
      <c r="F182" s="56">
        <v>188.5</v>
      </c>
      <c r="G182" s="56">
        <v>0</v>
      </c>
      <c r="H182" s="95">
        <v>0</v>
      </c>
      <c r="I182" s="56">
        <v>242.5</v>
      </c>
      <c r="J182" s="56">
        <v>0</v>
      </c>
      <c r="K182" s="56">
        <v>0</v>
      </c>
      <c r="L182" s="96">
        <v>553</v>
      </c>
      <c r="M182" s="56">
        <v>0</v>
      </c>
    </row>
    <row r="183" spans="1:13" ht="12.75">
      <c r="A183" s="12">
        <v>56</v>
      </c>
      <c r="B183" s="29" t="s">
        <v>266</v>
      </c>
      <c r="C183" s="56">
        <v>147.75</v>
      </c>
      <c r="D183" s="56">
        <v>1426.14</v>
      </c>
      <c r="E183" s="95">
        <v>0.8846841095154491</v>
      </c>
      <c r="F183" s="56">
        <v>628.74</v>
      </c>
      <c r="G183" s="56">
        <v>629</v>
      </c>
      <c r="H183" s="95">
        <v>1.00041352546363</v>
      </c>
      <c r="I183" s="56">
        <v>980.04</v>
      </c>
      <c r="J183" s="56">
        <v>0</v>
      </c>
      <c r="K183" s="56">
        <v>9</v>
      </c>
      <c r="L183" s="96">
        <v>6359</v>
      </c>
      <c r="M183" s="56">
        <v>0</v>
      </c>
    </row>
    <row r="184" spans="1:13" ht="12.75">
      <c r="A184" s="12">
        <v>56</v>
      </c>
      <c r="B184" s="29" t="s">
        <v>267</v>
      </c>
      <c r="C184" s="56">
        <v>31.35</v>
      </c>
      <c r="D184" s="56">
        <v>458.54</v>
      </c>
      <c r="E184" s="95">
        <v>0.904217735</v>
      </c>
      <c r="F184" s="56">
        <v>171.5</v>
      </c>
      <c r="G184" s="56">
        <v>0</v>
      </c>
      <c r="H184" s="95">
        <v>0</v>
      </c>
      <c r="I184" s="56">
        <v>0</v>
      </c>
      <c r="J184" s="56">
        <v>0</v>
      </c>
      <c r="K184" s="56">
        <v>0</v>
      </c>
      <c r="L184" s="96">
        <v>0</v>
      </c>
      <c r="M184" s="56">
        <v>0</v>
      </c>
    </row>
    <row r="185" spans="1:13" ht="12.75">
      <c r="A185" s="12">
        <v>56</v>
      </c>
      <c r="B185" s="29" t="s">
        <v>268</v>
      </c>
      <c r="C185" s="56">
        <v>21.41</v>
      </c>
      <c r="D185" s="56">
        <v>473.63</v>
      </c>
      <c r="E185" s="95">
        <v>1.000675633</v>
      </c>
      <c r="F185" s="56">
        <v>127</v>
      </c>
      <c r="G185" s="56">
        <v>0</v>
      </c>
      <c r="H185" s="95">
        <v>0</v>
      </c>
      <c r="I185" s="56">
        <v>163</v>
      </c>
      <c r="J185" s="56">
        <v>0</v>
      </c>
      <c r="K185" s="56">
        <v>0</v>
      </c>
      <c r="L185" s="96">
        <v>2000</v>
      </c>
      <c r="M185" s="56">
        <v>0</v>
      </c>
    </row>
    <row r="186" spans="1:13" ht="12.75">
      <c r="A186" s="12">
        <v>56</v>
      </c>
      <c r="B186" s="29" t="s">
        <v>270</v>
      </c>
      <c r="C186" s="56">
        <v>123.08</v>
      </c>
      <c r="D186" s="56">
        <v>2955.44</v>
      </c>
      <c r="E186" s="95">
        <v>0</v>
      </c>
      <c r="F186" s="56">
        <v>1373</v>
      </c>
      <c r="G186" s="56">
        <v>0</v>
      </c>
      <c r="H186" s="95">
        <v>0</v>
      </c>
      <c r="I186" s="56">
        <v>1983</v>
      </c>
      <c r="J186" s="56">
        <v>121.44</v>
      </c>
      <c r="K186" s="56">
        <v>0</v>
      </c>
      <c r="L186" s="96">
        <v>2589</v>
      </c>
      <c r="M186" s="56">
        <v>0</v>
      </c>
    </row>
    <row r="187" spans="1:13" ht="12.75">
      <c r="A187" s="12">
        <v>57</v>
      </c>
      <c r="B187" s="29" t="s">
        <v>272</v>
      </c>
      <c r="C187" s="56">
        <v>14.15</v>
      </c>
      <c r="D187" s="78" t="s">
        <v>15</v>
      </c>
      <c r="E187" s="95">
        <v>0.743075746</v>
      </c>
      <c r="F187" s="56">
        <v>227</v>
      </c>
      <c r="G187" s="56">
        <v>0</v>
      </c>
      <c r="H187" s="95">
        <v>0</v>
      </c>
      <c r="I187" s="56">
        <v>321.17</v>
      </c>
      <c r="J187" s="56">
        <v>0</v>
      </c>
      <c r="K187" s="56">
        <v>24</v>
      </c>
      <c r="L187" s="96">
        <v>2736</v>
      </c>
      <c r="M187" s="56">
        <v>0</v>
      </c>
    </row>
    <row r="188" spans="1:13" ht="12.75">
      <c r="A188" s="12">
        <v>57</v>
      </c>
      <c r="B188" s="29" t="s">
        <v>273</v>
      </c>
      <c r="C188" s="56">
        <v>213</v>
      </c>
      <c r="D188" s="78" t="s">
        <v>15</v>
      </c>
      <c r="E188" s="95">
        <v>0.89396734581095</v>
      </c>
      <c r="F188" s="56">
        <v>2040</v>
      </c>
      <c r="G188" s="56">
        <v>2040</v>
      </c>
      <c r="H188" s="95">
        <v>1</v>
      </c>
      <c r="I188" s="56">
        <v>3045</v>
      </c>
      <c r="J188" s="56">
        <v>0</v>
      </c>
      <c r="K188" s="56">
        <v>47</v>
      </c>
      <c r="L188" s="96">
        <v>31981.16</v>
      </c>
      <c r="M188" s="56">
        <v>0</v>
      </c>
    </row>
    <row r="189" spans="1:13" ht="12.75">
      <c r="A189" s="12">
        <v>57</v>
      </c>
      <c r="B189" s="29" t="s">
        <v>275</v>
      </c>
      <c r="C189" s="56">
        <v>51.283</v>
      </c>
      <c r="D189" s="78" t="s">
        <v>15</v>
      </c>
      <c r="E189" s="95">
        <v>0</v>
      </c>
      <c r="F189" s="56">
        <v>279.75</v>
      </c>
      <c r="G189" s="56">
        <v>0</v>
      </c>
      <c r="H189" s="95">
        <v>0</v>
      </c>
      <c r="I189" s="56">
        <v>336.45</v>
      </c>
      <c r="J189" s="56">
        <v>288</v>
      </c>
      <c r="K189" s="56">
        <v>6</v>
      </c>
      <c r="L189" s="96">
        <v>2367.75</v>
      </c>
      <c r="M189" s="56">
        <v>0</v>
      </c>
    </row>
    <row r="190" spans="1:13" ht="12.75">
      <c r="A190" s="12">
        <v>57</v>
      </c>
      <c r="B190" s="29" t="s">
        <v>277</v>
      </c>
      <c r="C190" s="56">
        <v>153.75</v>
      </c>
      <c r="D190" s="56">
        <v>2592.4</v>
      </c>
      <c r="E190" s="95">
        <v>0</v>
      </c>
      <c r="F190" s="56">
        <v>350</v>
      </c>
      <c r="G190" s="56">
        <v>350</v>
      </c>
      <c r="H190" s="95">
        <v>1</v>
      </c>
      <c r="I190" s="56">
        <v>592</v>
      </c>
      <c r="J190" s="56">
        <v>0</v>
      </c>
      <c r="K190" s="56">
        <v>0</v>
      </c>
      <c r="L190" s="96">
        <v>4984.27</v>
      </c>
      <c r="M190" s="56">
        <v>0</v>
      </c>
    </row>
    <row r="191" spans="1:13" ht="12.75">
      <c r="A191" s="12">
        <v>58</v>
      </c>
      <c r="B191" s="29" t="s">
        <v>278</v>
      </c>
      <c r="C191" s="56">
        <v>139.32</v>
      </c>
      <c r="D191" s="56">
        <v>948.56</v>
      </c>
      <c r="E191" s="95">
        <v>0</v>
      </c>
      <c r="F191" s="56">
        <v>407.1</v>
      </c>
      <c r="G191" s="56">
        <v>179.1</v>
      </c>
      <c r="H191" s="95">
        <v>0.43994104642594</v>
      </c>
      <c r="I191" s="56">
        <v>654.15</v>
      </c>
      <c r="J191" s="56">
        <v>0</v>
      </c>
      <c r="K191" s="56">
        <v>0</v>
      </c>
      <c r="L191" s="96">
        <v>3922</v>
      </c>
      <c r="M191" s="56">
        <v>0</v>
      </c>
    </row>
    <row r="192" spans="1:13" ht="12.75">
      <c r="A192" s="12">
        <v>59</v>
      </c>
      <c r="B192" s="29" t="s">
        <v>280</v>
      </c>
      <c r="C192" s="56">
        <v>76.19</v>
      </c>
      <c r="D192" s="56">
        <v>914.65</v>
      </c>
      <c r="E192" s="95">
        <v>0.82</v>
      </c>
      <c r="F192" s="56">
        <v>269</v>
      </c>
      <c r="G192" s="56">
        <v>0</v>
      </c>
      <c r="H192" s="95">
        <v>0</v>
      </c>
      <c r="I192" s="56">
        <v>334</v>
      </c>
      <c r="J192" s="56">
        <v>0</v>
      </c>
      <c r="K192" s="56">
        <v>0</v>
      </c>
      <c r="L192" s="96">
        <v>0</v>
      </c>
      <c r="M192" s="56">
        <v>0</v>
      </c>
    </row>
    <row r="193" spans="1:13" ht="12.75">
      <c r="A193" s="12">
        <v>59</v>
      </c>
      <c r="B193" s="29" t="s">
        <v>281</v>
      </c>
      <c r="C193" s="56">
        <v>0</v>
      </c>
      <c r="D193" s="78" t="s">
        <v>15</v>
      </c>
      <c r="E193" s="95">
        <v>1</v>
      </c>
      <c r="F193" s="56">
        <v>121</v>
      </c>
      <c r="G193" s="56">
        <v>121</v>
      </c>
      <c r="H193" s="95">
        <v>1</v>
      </c>
      <c r="I193" s="56">
        <v>245</v>
      </c>
      <c r="J193" s="56">
        <v>0</v>
      </c>
      <c r="K193" s="56">
        <v>0</v>
      </c>
      <c r="L193" s="96">
        <v>0</v>
      </c>
      <c r="M193" s="56">
        <v>0</v>
      </c>
    </row>
    <row r="194" spans="1:13" ht="12.75">
      <c r="A194" s="12">
        <v>59</v>
      </c>
      <c r="B194" s="29" t="s">
        <v>282</v>
      </c>
      <c r="C194" s="56">
        <v>13.8</v>
      </c>
      <c r="D194" s="56">
        <v>72.5</v>
      </c>
      <c r="E194" s="95">
        <v>0.567350928641251</v>
      </c>
      <c r="F194" s="56">
        <v>381</v>
      </c>
      <c r="G194" s="56">
        <v>142</v>
      </c>
      <c r="H194" s="95">
        <v>0.372703412073491</v>
      </c>
      <c r="I194" s="56">
        <v>417</v>
      </c>
      <c r="J194" s="56">
        <v>0</v>
      </c>
      <c r="K194" s="56">
        <v>0</v>
      </c>
      <c r="L194" s="96">
        <v>0</v>
      </c>
      <c r="M194" s="56">
        <v>0</v>
      </c>
    </row>
    <row r="195" spans="1:13" ht="12.75">
      <c r="A195" s="12">
        <v>59</v>
      </c>
      <c r="B195" s="29" t="s">
        <v>284</v>
      </c>
      <c r="C195" s="56">
        <v>299.7</v>
      </c>
      <c r="D195" s="56">
        <v>299.7</v>
      </c>
      <c r="E195" s="95">
        <v>1</v>
      </c>
      <c r="F195" s="56">
        <v>1647</v>
      </c>
      <c r="G195" s="56">
        <v>0</v>
      </c>
      <c r="H195" s="95">
        <v>0</v>
      </c>
      <c r="I195" s="56">
        <v>2044</v>
      </c>
      <c r="J195" s="56">
        <v>0</v>
      </c>
      <c r="K195" s="56">
        <v>0</v>
      </c>
      <c r="L195" s="96">
        <v>0</v>
      </c>
      <c r="M195" s="56">
        <v>0</v>
      </c>
    </row>
    <row r="196" spans="1:13" ht="12.75">
      <c r="A196" s="12">
        <v>59</v>
      </c>
      <c r="B196" s="29" t="s">
        <v>285</v>
      </c>
      <c r="C196" s="56">
        <v>123.4</v>
      </c>
      <c r="D196" s="56">
        <v>3206</v>
      </c>
      <c r="E196" s="95">
        <v>0.8714650836837331</v>
      </c>
      <c r="F196" s="56">
        <v>554</v>
      </c>
      <c r="G196" s="56">
        <v>554</v>
      </c>
      <c r="H196" s="95">
        <v>1</v>
      </c>
      <c r="I196" s="56">
        <v>1055</v>
      </c>
      <c r="J196" s="56">
        <v>0</v>
      </c>
      <c r="K196" s="56">
        <v>0</v>
      </c>
      <c r="L196" s="96">
        <v>2040</v>
      </c>
      <c r="M196" s="56">
        <v>0</v>
      </c>
    </row>
    <row r="197" spans="1:13" ht="12.75">
      <c r="A197" s="12">
        <v>59</v>
      </c>
      <c r="B197" s="29" t="s">
        <v>286</v>
      </c>
      <c r="C197" s="56">
        <v>0</v>
      </c>
      <c r="D197" s="78" t="s">
        <v>15</v>
      </c>
      <c r="E197" s="95">
        <v>0</v>
      </c>
      <c r="F197" s="56">
        <v>98.58</v>
      </c>
      <c r="G197" s="56">
        <v>99</v>
      </c>
      <c r="H197" s="95">
        <v>1.00426049908704</v>
      </c>
      <c r="I197" s="56">
        <v>160.54</v>
      </c>
      <c r="J197" s="56">
        <v>0</v>
      </c>
      <c r="K197" s="56">
        <v>0</v>
      </c>
      <c r="L197" s="96">
        <v>10155.52</v>
      </c>
      <c r="M197" s="56">
        <v>0</v>
      </c>
    </row>
    <row r="198" spans="1:13" ht="12.75">
      <c r="A198" s="12">
        <v>59</v>
      </c>
      <c r="B198" s="29" t="s">
        <v>287</v>
      </c>
      <c r="C198" s="56">
        <v>39.5</v>
      </c>
      <c r="D198" s="56">
        <v>39.5</v>
      </c>
      <c r="E198" s="95">
        <v>0</v>
      </c>
      <c r="F198" s="56">
        <v>220</v>
      </c>
      <c r="G198" s="56">
        <v>0</v>
      </c>
      <c r="H198" s="95">
        <v>0</v>
      </c>
      <c r="I198" s="56">
        <v>250</v>
      </c>
      <c r="J198" s="56">
        <v>0</v>
      </c>
      <c r="K198" s="56">
        <v>0</v>
      </c>
      <c r="L198" s="96">
        <v>971</v>
      </c>
      <c r="M198" s="56">
        <v>0</v>
      </c>
    </row>
    <row r="199" spans="1:13" ht="12.75">
      <c r="A199" s="12">
        <v>59</v>
      </c>
      <c r="B199" s="29" t="s">
        <v>289</v>
      </c>
      <c r="C199" s="56">
        <v>0</v>
      </c>
      <c r="D199" s="78" t="s">
        <v>15</v>
      </c>
      <c r="E199" s="95">
        <v>0</v>
      </c>
      <c r="F199" s="56">
        <v>327.5</v>
      </c>
      <c r="G199" s="56">
        <v>0</v>
      </c>
      <c r="H199" s="95">
        <v>0</v>
      </c>
      <c r="I199" s="56">
        <v>387.5</v>
      </c>
      <c r="J199" s="56">
        <v>0</v>
      </c>
      <c r="K199" s="56">
        <v>0</v>
      </c>
      <c r="L199" s="96">
        <v>1880</v>
      </c>
      <c r="M199" s="56">
        <v>0</v>
      </c>
    </row>
    <row r="200" spans="1:13" ht="12.75">
      <c r="A200" s="12">
        <v>59</v>
      </c>
      <c r="B200" s="29" t="s">
        <v>290</v>
      </c>
      <c r="C200" s="56">
        <v>4</v>
      </c>
      <c r="D200" s="56">
        <v>4500</v>
      </c>
      <c r="E200" s="95">
        <v>0.861969888518561</v>
      </c>
      <c r="F200" s="56">
        <v>955.98</v>
      </c>
      <c r="G200" s="56">
        <v>955.98</v>
      </c>
      <c r="H200" s="95">
        <v>1</v>
      </c>
      <c r="I200" s="56">
        <v>1136.98</v>
      </c>
      <c r="J200" s="56">
        <v>0</v>
      </c>
      <c r="K200" s="56">
        <v>0</v>
      </c>
      <c r="L200" s="96">
        <v>5000</v>
      </c>
      <c r="M200" s="56">
        <v>0</v>
      </c>
    </row>
    <row r="201" spans="1:13" ht="12.75">
      <c r="A201" s="12">
        <v>59</v>
      </c>
      <c r="B201" s="29" t="s">
        <v>292</v>
      </c>
      <c r="C201" s="56">
        <v>0</v>
      </c>
      <c r="D201" s="78" t="s">
        <v>15</v>
      </c>
      <c r="E201" s="95">
        <v>1.17574931880109</v>
      </c>
      <c r="F201" s="56">
        <v>220</v>
      </c>
      <c r="G201" s="56">
        <v>0</v>
      </c>
      <c r="H201" s="95">
        <v>0</v>
      </c>
      <c r="I201" s="56">
        <v>252</v>
      </c>
      <c r="J201" s="56">
        <v>0</v>
      </c>
      <c r="K201" s="56">
        <v>0</v>
      </c>
      <c r="L201" s="96">
        <v>3750</v>
      </c>
      <c r="M201" s="56">
        <v>0</v>
      </c>
    </row>
    <row r="202" spans="1:13" ht="12.75">
      <c r="A202" s="12">
        <v>59</v>
      </c>
      <c r="B202" s="29" t="s">
        <v>294</v>
      </c>
      <c r="C202" s="56">
        <v>4.3</v>
      </c>
      <c r="D202" s="56">
        <v>1152</v>
      </c>
      <c r="E202" s="95">
        <v>0</v>
      </c>
      <c r="F202" s="56">
        <v>119</v>
      </c>
      <c r="G202" s="56">
        <v>63</v>
      </c>
      <c r="H202" s="95">
        <v>0.529411764705882</v>
      </c>
      <c r="I202" s="56">
        <v>63</v>
      </c>
      <c r="J202" s="56">
        <v>0</v>
      </c>
      <c r="K202" s="56">
        <v>0</v>
      </c>
      <c r="L202" s="96">
        <v>2200</v>
      </c>
      <c r="M202" s="56">
        <v>0</v>
      </c>
    </row>
    <row r="203" spans="1:13" ht="12.75">
      <c r="A203" s="12">
        <v>59</v>
      </c>
      <c r="B203" s="29" t="s">
        <v>295</v>
      </c>
      <c r="C203" s="56">
        <v>164.05</v>
      </c>
      <c r="D203" s="56">
        <v>350.2</v>
      </c>
      <c r="E203" s="95">
        <v>0.7214688719979031</v>
      </c>
      <c r="F203" s="56">
        <v>124</v>
      </c>
      <c r="G203" s="56">
        <v>124</v>
      </c>
      <c r="H203" s="95">
        <v>1</v>
      </c>
      <c r="I203" s="56">
        <v>198.5</v>
      </c>
      <c r="J203" s="56">
        <v>0</v>
      </c>
      <c r="K203" s="56">
        <v>45</v>
      </c>
      <c r="L203" s="96">
        <v>11395.55</v>
      </c>
      <c r="M203" s="56">
        <v>0</v>
      </c>
    </row>
    <row r="204" spans="1:13" ht="12.75">
      <c r="A204" s="12">
        <v>59</v>
      </c>
      <c r="B204" s="29" t="s">
        <v>296</v>
      </c>
      <c r="C204" s="56">
        <v>11.5</v>
      </c>
      <c r="D204" s="78" t="s">
        <v>15</v>
      </c>
      <c r="E204" s="73" t="s">
        <v>15</v>
      </c>
      <c r="F204" s="56">
        <v>545.54</v>
      </c>
      <c r="G204" s="56">
        <v>0</v>
      </c>
      <c r="H204" s="95">
        <v>0</v>
      </c>
      <c r="I204" s="56">
        <v>719.9</v>
      </c>
      <c r="J204" s="56">
        <v>0</v>
      </c>
      <c r="K204" s="56">
        <v>15</v>
      </c>
      <c r="L204" s="96">
        <v>5125</v>
      </c>
      <c r="M204" s="56">
        <v>1</v>
      </c>
    </row>
    <row r="205" spans="1:13" ht="12.75">
      <c r="A205" s="12">
        <v>59</v>
      </c>
      <c r="B205" s="29" t="s">
        <v>297</v>
      </c>
      <c r="C205" s="56">
        <v>0</v>
      </c>
      <c r="D205" s="78" t="s">
        <v>15</v>
      </c>
      <c r="E205" s="95">
        <v>0</v>
      </c>
      <c r="F205" s="56">
        <v>100</v>
      </c>
      <c r="G205" s="56">
        <v>0</v>
      </c>
      <c r="H205" s="95">
        <v>0</v>
      </c>
      <c r="I205" s="56">
        <v>112</v>
      </c>
      <c r="J205" s="56">
        <v>0</v>
      </c>
      <c r="K205" s="56">
        <v>0</v>
      </c>
      <c r="L205" s="96">
        <v>0</v>
      </c>
      <c r="M205" s="56">
        <v>0</v>
      </c>
    </row>
    <row r="206" spans="1:13" ht="12.75">
      <c r="A206" s="12">
        <v>59</v>
      </c>
      <c r="B206" s="29" t="s">
        <v>298</v>
      </c>
      <c r="C206" s="56">
        <v>2.73</v>
      </c>
      <c r="D206" s="56">
        <v>55.01</v>
      </c>
      <c r="E206" s="95">
        <v>0.693257718966604</v>
      </c>
      <c r="F206" s="56">
        <v>18.52</v>
      </c>
      <c r="G206" s="56">
        <v>0</v>
      </c>
      <c r="H206" s="95">
        <v>0</v>
      </c>
      <c r="I206" s="56">
        <v>22.52</v>
      </c>
      <c r="J206" s="56">
        <v>0</v>
      </c>
      <c r="K206" s="56">
        <v>0</v>
      </c>
      <c r="L206" s="96">
        <v>0</v>
      </c>
      <c r="M206" s="56">
        <v>0</v>
      </c>
    </row>
    <row r="207" spans="1:13" ht="12.75">
      <c r="A207" s="12">
        <v>59</v>
      </c>
      <c r="B207" s="29" t="s">
        <v>299</v>
      </c>
      <c r="C207" s="56">
        <v>42.49</v>
      </c>
      <c r="D207" s="78" t="s">
        <v>15</v>
      </c>
      <c r="E207" s="95">
        <v>0.98</v>
      </c>
      <c r="F207" s="56">
        <v>742</v>
      </c>
      <c r="G207" s="56">
        <v>742</v>
      </c>
      <c r="H207" s="95">
        <v>1</v>
      </c>
      <c r="I207" s="56">
        <v>1531</v>
      </c>
      <c r="J207" s="56">
        <v>0</v>
      </c>
      <c r="K207" s="56">
        <v>0</v>
      </c>
      <c r="L207" s="96">
        <v>5676.48</v>
      </c>
      <c r="M207" s="56">
        <v>0</v>
      </c>
    </row>
    <row r="208" spans="1:13" ht="12.75">
      <c r="A208" s="12">
        <v>59</v>
      </c>
      <c r="B208" s="29" t="s">
        <v>300</v>
      </c>
      <c r="C208" s="56">
        <v>50</v>
      </c>
      <c r="D208" s="56">
        <v>2500</v>
      </c>
      <c r="E208" s="95">
        <v>0.8598452278589851</v>
      </c>
      <c r="F208" s="56">
        <v>581</v>
      </c>
      <c r="G208" s="56">
        <v>581</v>
      </c>
      <c r="H208" s="95">
        <v>1</v>
      </c>
      <c r="I208" s="56">
        <v>734</v>
      </c>
      <c r="J208" s="56">
        <v>0</v>
      </c>
      <c r="K208" s="56">
        <v>0</v>
      </c>
      <c r="L208" s="96">
        <v>15170.98</v>
      </c>
      <c r="M208" s="56">
        <v>0</v>
      </c>
    </row>
    <row r="209" spans="1:13" ht="12.75">
      <c r="A209" s="12">
        <v>59</v>
      </c>
      <c r="B209" s="29" t="s">
        <v>302</v>
      </c>
      <c r="C209" s="56">
        <v>71</v>
      </c>
      <c r="D209" s="56">
        <v>2050</v>
      </c>
      <c r="E209" s="95">
        <v>0</v>
      </c>
      <c r="F209" s="56">
        <v>244.21</v>
      </c>
      <c r="G209" s="56">
        <v>204</v>
      </c>
      <c r="H209" s="95">
        <v>0.84</v>
      </c>
      <c r="I209" s="56">
        <v>334.3</v>
      </c>
      <c r="J209" s="56">
        <v>0</v>
      </c>
      <c r="K209" s="56">
        <v>0</v>
      </c>
      <c r="L209" s="96">
        <v>3980.29</v>
      </c>
      <c r="M209" s="56">
        <v>0</v>
      </c>
    </row>
    <row r="210" spans="1:13" ht="12.75">
      <c r="A210" s="12">
        <v>59</v>
      </c>
      <c r="B210" s="29" t="s">
        <v>303</v>
      </c>
      <c r="C210" s="56">
        <v>19.4</v>
      </c>
      <c r="D210" s="56">
        <v>1284.73</v>
      </c>
      <c r="E210" s="95">
        <v>1</v>
      </c>
      <c r="F210" s="56">
        <v>168</v>
      </c>
      <c r="G210" s="56">
        <v>0</v>
      </c>
      <c r="H210" s="95">
        <v>0</v>
      </c>
      <c r="I210" s="56">
        <v>284</v>
      </c>
      <c r="J210" s="56">
        <v>0</v>
      </c>
      <c r="K210" s="56">
        <v>0</v>
      </c>
      <c r="L210" s="96">
        <v>2767.07</v>
      </c>
      <c r="M210" s="56">
        <v>1</v>
      </c>
    </row>
    <row r="211" spans="1:13" ht="12.75">
      <c r="A211" s="12">
        <v>60</v>
      </c>
      <c r="B211" s="29" t="s">
        <v>304</v>
      </c>
      <c r="C211" s="56">
        <v>0</v>
      </c>
      <c r="D211" s="78" t="s">
        <v>15</v>
      </c>
      <c r="E211" s="95">
        <v>0</v>
      </c>
      <c r="F211" s="69" t="s">
        <v>15</v>
      </c>
      <c r="G211" s="69" t="s">
        <v>15</v>
      </c>
      <c r="H211" s="98" t="s">
        <v>27</v>
      </c>
      <c r="I211" s="56">
        <v>0</v>
      </c>
      <c r="J211" s="56">
        <v>0</v>
      </c>
      <c r="K211" s="56">
        <v>0</v>
      </c>
      <c r="L211" s="96">
        <v>0</v>
      </c>
      <c r="M211" s="56">
        <v>0</v>
      </c>
    </row>
    <row r="212" spans="1:13" ht="12.75">
      <c r="A212" s="12">
        <v>62</v>
      </c>
      <c r="B212" s="29" t="s">
        <v>305</v>
      </c>
      <c r="C212" s="56">
        <v>13.8</v>
      </c>
      <c r="D212" s="56">
        <v>352.8</v>
      </c>
      <c r="E212" s="95">
        <v>0.9742135121196491</v>
      </c>
      <c r="F212" s="56">
        <v>160</v>
      </c>
      <c r="G212" s="56">
        <v>0</v>
      </c>
      <c r="H212" s="100">
        <f>G212/F212</f>
        <v>0</v>
      </c>
      <c r="I212" s="56">
        <v>0</v>
      </c>
      <c r="J212" s="56">
        <v>0</v>
      </c>
      <c r="K212" s="56">
        <v>0</v>
      </c>
      <c r="L212" s="96">
        <v>11920</v>
      </c>
      <c r="M212" s="56">
        <v>0</v>
      </c>
    </row>
    <row r="213" spans="1:13" ht="12.75">
      <c r="A213" s="12">
        <v>62</v>
      </c>
      <c r="B213" s="29" t="s">
        <v>307</v>
      </c>
      <c r="C213" s="56">
        <v>48.6</v>
      </c>
      <c r="D213" s="56">
        <v>946.2</v>
      </c>
      <c r="E213" s="95">
        <v>0.909501764880527</v>
      </c>
      <c r="F213" s="56">
        <v>588</v>
      </c>
      <c r="G213" s="56">
        <v>0</v>
      </c>
      <c r="H213" s="95">
        <v>0</v>
      </c>
      <c r="I213" s="56">
        <v>1316.5</v>
      </c>
      <c r="J213" s="56">
        <v>0</v>
      </c>
      <c r="K213" s="56">
        <v>1024</v>
      </c>
      <c r="L213" s="96">
        <v>11369.49</v>
      </c>
      <c r="M213" s="56">
        <v>0</v>
      </c>
    </row>
    <row r="214" spans="1:13" ht="12.75">
      <c r="A214" s="12">
        <v>62</v>
      </c>
      <c r="B214" s="29" t="s">
        <v>308</v>
      </c>
      <c r="C214" s="56">
        <v>62.75</v>
      </c>
      <c r="D214" s="56">
        <v>62.75</v>
      </c>
      <c r="E214" s="95">
        <v>0.657990314769976</v>
      </c>
      <c r="F214" s="56">
        <v>255.05</v>
      </c>
      <c r="G214" s="56">
        <v>255.67</v>
      </c>
      <c r="H214" s="95">
        <v>1.00243089590276</v>
      </c>
      <c r="I214" s="56">
        <v>265.9</v>
      </c>
      <c r="J214" s="56">
        <v>0</v>
      </c>
      <c r="K214" s="56">
        <v>0</v>
      </c>
      <c r="L214" s="96">
        <v>0</v>
      </c>
      <c r="M214" s="56">
        <v>0</v>
      </c>
    </row>
    <row r="215" spans="1:13" ht="12.75">
      <c r="A215" s="12">
        <v>62</v>
      </c>
      <c r="B215" s="29" t="s">
        <v>309</v>
      </c>
      <c r="C215" s="56">
        <v>80</v>
      </c>
      <c r="D215" s="56">
        <v>2383</v>
      </c>
      <c r="E215" s="95">
        <v>0.7956930508036</v>
      </c>
      <c r="F215" s="56">
        <v>485</v>
      </c>
      <c r="G215" s="56">
        <v>485</v>
      </c>
      <c r="H215" s="95">
        <v>1</v>
      </c>
      <c r="I215" s="56">
        <v>760</v>
      </c>
      <c r="J215" s="56">
        <v>0</v>
      </c>
      <c r="K215" s="56">
        <v>0</v>
      </c>
      <c r="L215" s="96">
        <v>0</v>
      </c>
      <c r="M215" s="56">
        <v>0</v>
      </c>
    </row>
    <row r="216" spans="1:13" ht="12.75">
      <c r="A216" s="12">
        <v>62</v>
      </c>
      <c r="B216" s="29" t="s">
        <v>310</v>
      </c>
      <c r="C216" s="56">
        <v>28.3</v>
      </c>
      <c r="D216" s="56">
        <v>608.3</v>
      </c>
      <c r="E216" s="95">
        <v>0.7136363636363641</v>
      </c>
      <c r="F216" s="56">
        <v>242</v>
      </c>
      <c r="G216" s="56">
        <v>160</v>
      </c>
      <c r="H216" s="95">
        <v>0.661157024793388</v>
      </c>
      <c r="I216" s="56">
        <v>278</v>
      </c>
      <c r="J216" s="56">
        <v>0</v>
      </c>
      <c r="K216" s="56">
        <v>0</v>
      </c>
      <c r="L216" s="96">
        <v>0</v>
      </c>
      <c r="M216" s="56">
        <v>0</v>
      </c>
    </row>
    <row r="217" spans="1:13" ht="12.75">
      <c r="A217" s="12">
        <v>63</v>
      </c>
      <c r="B217" s="29" t="s">
        <v>312</v>
      </c>
      <c r="C217" s="56">
        <v>50.62</v>
      </c>
      <c r="D217" s="78" t="s">
        <v>15</v>
      </c>
      <c r="E217" s="95">
        <v>0.633713857</v>
      </c>
      <c r="F217" s="56">
        <v>128</v>
      </c>
      <c r="G217" s="56">
        <v>98</v>
      </c>
      <c r="H217" s="95">
        <v>0.765625</v>
      </c>
      <c r="I217" s="56">
        <v>181</v>
      </c>
      <c r="J217" s="56">
        <v>0</v>
      </c>
      <c r="K217" s="56">
        <v>0</v>
      </c>
      <c r="L217" s="96">
        <v>0</v>
      </c>
      <c r="M217" s="56">
        <v>0</v>
      </c>
    </row>
    <row r="218" spans="1:13" ht="12.75">
      <c r="A218" s="12">
        <v>63</v>
      </c>
      <c r="B218" s="29" t="s">
        <v>313</v>
      </c>
      <c r="C218" s="56">
        <v>50.01</v>
      </c>
      <c r="D218" s="56">
        <v>598.22</v>
      </c>
      <c r="E218" s="95">
        <v>0.8448513924643111</v>
      </c>
      <c r="F218" s="69" t="s">
        <v>15</v>
      </c>
      <c r="G218" s="69" t="s">
        <v>15</v>
      </c>
      <c r="H218" s="98" t="s">
        <v>27</v>
      </c>
      <c r="I218" s="56">
        <v>0</v>
      </c>
      <c r="J218" s="56">
        <v>0</v>
      </c>
      <c r="K218" s="56">
        <v>0</v>
      </c>
      <c r="L218" s="96">
        <v>7649.62</v>
      </c>
      <c r="M218" s="56">
        <v>0</v>
      </c>
    </row>
    <row r="219" spans="1:13" ht="12.75">
      <c r="A219" s="12">
        <v>64</v>
      </c>
      <c r="B219" s="29" t="s">
        <v>314</v>
      </c>
      <c r="C219" s="56">
        <v>14.6</v>
      </c>
      <c r="D219" s="56">
        <v>533.1</v>
      </c>
      <c r="E219" s="95">
        <v>0.94296216167234</v>
      </c>
      <c r="F219" s="56">
        <v>600.47</v>
      </c>
      <c r="G219" s="56">
        <v>600.47</v>
      </c>
      <c r="H219" s="95">
        <v>1</v>
      </c>
      <c r="I219" s="56">
        <v>1817.78</v>
      </c>
      <c r="J219" s="56">
        <v>0</v>
      </c>
      <c r="K219" s="56">
        <v>0</v>
      </c>
      <c r="L219" s="96">
        <v>17552.27</v>
      </c>
      <c r="M219" s="56">
        <v>0</v>
      </c>
    </row>
    <row r="220" spans="1:13" ht="12.75">
      <c r="A220" s="12">
        <v>64</v>
      </c>
      <c r="B220" s="29" t="s">
        <v>315</v>
      </c>
      <c r="C220" s="56">
        <v>0</v>
      </c>
      <c r="D220" s="78" t="s">
        <v>15</v>
      </c>
      <c r="E220" s="95">
        <v>0</v>
      </c>
      <c r="F220" s="69" t="s">
        <v>15</v>
      </c>
      <c r="G220" s="69" t="s">
        <v>15</v>
      </c>
      <c r="H220" s="98" t="s">
        <v>27</v>
      </c>
      <c r="I220" s="56">
        <v>0</v>
      </c>
      <c r="J220" s="56">
        <v>0</v>
      </c>
      <c r="K220" s="56">
        <v>0</v>
      </c>
      <c r="L220" s="96">
        <v>0</v>
      </c>
      <c r="M220" s="56">
        <v>0</v>
      </c>
    </row>
    <row r="221" spans="1:13" ht="12.75">
      <c r="A221" s="12">
        <v>67</v>
      </c>
      <c r="B221" s="29" t="s">
        <v>317</v>
      </c>
      <c r="C221" s="56">
        <v>0</v>
      </c>
      <c r="D221" s="56">
        <v>220.1</v>
      </c>
      <c r="E221" s="95">
        <v>0.9853078358208951</v>
      </c>
      <c r="F221" s="56">
        <v>100</v>
      </c>
      <c r="G221" s="56">
        <v>100</v>
      </c>
      <c r="H221" s="95">
        <v>1</v>
      </c>
      <c r="I221" s="56">
        <v>200</v>
      </c>
      <c r="J221" s="56">
        <v>0</v>
      </c>
      <c r="K221" s="56">
        <v>0</v>
      </c>
      <c r="L221" s="96">
        <v>1000</v>
      </c>
      <c r="M221" s="56">
        <v>0</v>
      </c>
    </row>
    <row r="222" spans="1:13" ht="12.75">
      <c r="A222" s="12">
        <v>67</v>
      </c>
      <c r="B222" s="29" t="s">
        <v>318</v>
      </c>
      <c r="C222" s="56">
        <v>65.32</v>
      </c>
      <c r="D222" s="56">
        <v>1046.17</v>
      </c>
      <c r="E222" s="95">
        <v>1</v>
      </c>
      <c r="F222" s="56">
        <v>394</v>
      </c>
      <c r="G222" s="56">
        <v>394</v>
      </c>
      <c r="H222" s="95">
        <v>1</v>
      </c>
      <c r="I222" s="56">
        <v>556</v>
      </c>
      <c r="J222" s="56">
        <v>0</v>
      </c>
      <c r="K222" s="56">
        <v>0</v>
      </c>
      <c r="L222" s="96">
        <v>9304.22</v>
      </c>
      <c r="M222" s="56">
        <v>0</v>
      </c>
    </row>
    <row r="223" spans="1:13" ht="12.75">
      <c r="A223" s="12">
        <v>67</v>
      </c>
      <c r="B223" s="29" t="s">
        <v>320</v>
      </c>
      <c r="C223" s="56">
        <v>0</v>
      </c>
      <c r="D223" s="56">
        <v>1000</v>
      </c>
      <c r="E223" s="95">
        <v>0.7770582793709531</v>
      </c>
      <c r="F223" s="56">
        <v>180</v>
      </c>
      <c r="G223" s="56">
        <v>180</v>
      </c>
      <c r="H223" s="95">
        <v>1</v>
      </c>
      <c r="I223" s="56">
        <v>408</v>
      </c>
      <c r="J223" s="56">
        <v>0</v>
      </c>
      <c r="K223" s="56">
        <v>0</v>
      </c>
      <c r="L223" s="96">
        <v>0</v>
      </c>
      <c r="M223" s="56">
        <v>0</v>
      </c>
    </row>
    <row r="224" spans="1:13" ht="12.75">
      <c r="A224" s="12">
        <v>67</v>
      </c>
      <c r="B224" s="29" t="s">
        <v>322</v>
      </c>
      <c r="C224" s="56">
        <v>139</v>
      </c>
      <c r="D224" s="56">
        <v>13000</v>
      </c>
      <c r="E224" s="95">
        <v>0.949198876148531</v>
      </c>
      <c r="F224" s="56">
        <v>3975</v>
      </c>
      <c r="G224" s="56">
        <v>3975</v>
      </c>
      <c r="H224" s="95">
        <v>1</v>
      </c>
      <c r="I224" s="56">
        <v>7780</v>
      </c>
      <c r="J224" s="56">
        <v>0</v>
      </c>
      <c r="K224" s="56">
        <v>471</v>
      </c>
      <c r="L224" s="96">
        <v>2960</v>
      </c>
      <c r="M224" s="56">
        <v>1</v>
      </c>
    </row>
    <row r="225" spans="1:13" ht="12.75">
      <c r="A225" s="12">
        <v>68</v>
      </c>
      <c r="B225" s="29" t="s">
        <v>323</v>
      </c>
      <c r="C225" s="56">
        <v>0</v>
      </c>
      <c r="D225" s="56">
        <v>2931</v>
      </c>
      <c r="E225" s="95">
        <v>0</v>
      </c>
      <c r="F225" s="56">
        <v>615</v>
      </c>
      <c r="G225" s="56">
        <v>0</v>
      </c>
      <c r="H225" s="95">
        <v>0</v>
      </c>
      <c r="I225" s="56">
        <v>807</v>
      </c>
      <c r="J225" s="56">
        <v>0</v>
      </c>
      <c r="K225" s="56">
        <v>1200</v>
      </c>
      <c r="L225" s="96">
        <v>5500</v>
      </c>
      <c r="M225" s="56">
        <v>0</v>
      </c>
    </row>
    <row r="226" spans="1:13" ht="12.75">
      <c r="A226" s="12">
        <v>68</v>
      </c>
      <c r="B226" s="29" t="s">
        <v>325</v>
      </c>
      <c r="C226" s="56">
        <v>0</v>
      </c>
      <c r="D226" s="78" t="s">
        <v>15</v>
      </c>
      <c r="E226" s="95">
        <v>0</v>
      </c>
      <c r="F226" s="69" t="s">
        <v>15</v>
      </c>
      <c r="G226" s="69" t="s">
        <v>15</v>
      </c>
      <c r="H226" s="98" t="s">
        <v>27</v>
      </c>
      <c r="I226" s="56">
        <v>0</v>
      </c>
      <c r="J226" s="56">
        <v>0</v>
      </c>
      <c r="K226" s="56">
        <v>0</v>
      </c>
      <c r="L226" s="96">
        <v>0</v>
      </c>
      <c r="M226" s="56">
        <v>0</v>
      </c>
    </row>
    <row r="227" spans="1:13" ht="12.75">
      <c r="A227" s="12">
        <v>68</v>
      </c>
      <c r="B227" s="29" t="s">
        <v>326</v>
      </c>
      <c r="C227" s="56">
        <v>1.8</v>
      </c>
      <c r="D227" s="56">
        <v>300</v>
      </c>
      <c r="E227" s="95">
        <v>0.41039671682626505</v>
      </c>
      <c r="F227" s="56">
        <v>175</v>
      </c>
      <c r="G227" s="56">
        <v>175</v>
      </c>
      <c r="H227" s="95">
        <v>1</v>
      </c>
      <c r="I227" s="56">
        <v>201</v>
      </c>
      <c r="J227" s="56">
        <v>0</v>
      </c>
      <c r="K227" s="56">
        <v>0</v>
      </c>
      <c r="L227" s="96">
        <v>3124</v>
      </c>
      <c r="M227" s="56">
        <v>0</v>
      </c>
    </row>
    <row r="228" spans="1:13" ht="12.75">
      <c r="A228" s="12">
        <v>68</v>
      </c>
      <c r="B228" s="29" t="s">
        <v>327</v>
      </c>
      <c r="C228" s="56">
        <v>28.05</v>
      </c>
      <c r="D228" s="56">
        <v>81</v>
      </c>
      <c r="E228" s="95">
        <v>0.9917355370000001</v>
      </c>
      <c r="F228" s="56">
        <v>173</v>
      </c>
      <c r="G228" s="56">
        <v>108</v>
      </c>
      <c r="H228" s="105">
        <f>G228/F228</f>
        <v>0.6242774566473989</v>
      </c>
      <c r="I228" s="56">
        <v>257</v>
      </c>
      <c r="J228" s="56">
        <v>0</v>
      </c>
      <c r="K228" s="56">
        <v>0</v>
      </c>
      <c r="L228" s="96">
        <v>435</v>
      </c>
      <c r="M228" s="56">
        <v>0</v>
      </c>
    </row>
    <row r="229" spans="1:13" ht="12.75">
      <c r="A229" s="12">
        <v>68</v>
      </c>
      <c r="B229" s="29" t="s">
        <v>329</v>
      </c>
      <c r="C229" s="56">
        <v>219.5</v>
      </c>
      <c r="D229" s="56">
        <v>10045.5</v>
      </c>
      <c r="E229" s="95">
        <v>0.9881307730000001</v>
      </c>
      <c r="F229" s="56">
        <v>2501</v>
      </c>
      <c r="G229" s="56">
        <v>2286</v>
      </c>
      <c r="H229" s="95">
        <v>0.9140343860000001</v>
      </c>
      <c r="I229" s="56">
        <v>8245</v>
      </c>
      <c r="J229" s="56">
        <v>2820</v>
      </c>
      <c r="K229" s="56">
        <v>3416</v>
      </c>
      <c r="L229" s="96">
        <v>2750</v>
      </c>
      <c r="M229" s="56">
        <v>1</v>
      </c>
    </row>
    <row r="230" spans="1:13" ht="12.75">
      <c r="A230" s="12">
        <v>68</v>
      </c>
      <c r="B230" s="29" t="s">
        <v>331</v>
      </c>
      <c r="C230" s="56">
        <v>4</v>
      </c>
      <c r="D230" s="56">
        <v>430.5</v>
      </c>
      <c r="E230" s="100">
        <v>1</v>
      </c>
      <c r="F230" s="69" t="s">
        <v>15</v>
      </c>
      <c r="G230" s="69" t="s">
        <v>15</v>
      </c>
      <c r="H230" s="98" t="s">
        <v>27</v>
      </c>
      <c r="I230" s="56">
        <v>0</v>
      </c>
      <c r="J230" s="56">
        <v>0</v>
      </c>
      <c r="K230" s="56">
        <v>0</v>
      </c>
      <c r="L230" s="96">
        <v>0</v>
      </c>
      <c r="M230" s="56">
        <v>0</v>
      </c>
    </row>
    <row r="231" spans="1:13" ht="12.75">
      <c r="A231" s="12">
        <v>68</v>
      </c>
      <c r="B231" s="29" t="s">
        <v>333</v>
      </c>
      <c r="C231" s="56">
        <v>99.8</v>
      </c>
      <c r="D231" s="56">
        <v>1013.9</v>
      </c>
      <c r="E231" s="95">
        <v>0.907169811320755</v>
      </c>
      <c r="F231" s="56">
        <v>320</v>
      </c>
      <c r="G231" s="56">
        <v>320</v>
      </c>
      <c r="H231" s="95">
        <v>1</v>
      </c>
      <c r="I231" s="56">
        <v>480</v>
      </c>
      <c r="J231" s="56">
        <v>0</v>
      </c>
      <c r="K231" s="56">
        <v>0</v>
      </c>
      <c r="L231" s="96">
        <v>0</v>
      </c>
      <c r="M231" s="56">
        <v>0</v>
      </c>
    </row>
    <row r="232" spans="1:13" ht="12.75">
      <c r="A232" s="12">
        <v>69</v>
      </c>
      <c r="B232" s="29" t="s">
        <v>334</v>
      </c>
      <c r="C232" s="56">
        <v>64.7</v>
      </c>
      <c r="D232" s="56">
        <v>1280</v>
      </c>
      <c r="E232" s="95">
        <v>1.00023442994452</v>
      </c>
      <c r="F232" s="56">
        <v>197</v>
      </c>
      <c r="G232" s="56">
        <v>0</v>
      </c>
      <c r="H232" s="95">
        <v>0</v>
      </c>
      <c r="I232" s="56">
        <v>233</v>
      </c>
      <c r="J232" s="56">
        <v>0</v>
      </c>
      <c r="K232" s="56">
        <v>0</v>
      </c>
      <c r="L232" s="96">
        <v>0</v>
      </c>
      <c r="M232" s="56">
        <v>0</v>
      </c>
    </row>
    <row r="233" spans="1:13" ht="12.75">
      <c r="A233" s="12">
        <v>69</v>
      </c>
      <c r="B233" s="29" t="s">
        <v>335</v>
      </c>
      <c r="C233" s="56">
        <v>107</v>
      </c>
      <c r="D233" s="56">
        <v>1410</v>
      </c>
      <c r="E233" s="95">
        <v>0</v>
      </c>
      <c r="F233" s="56">
        <v>130</v>
      </c>
      <c r="G233" s="56">
        <v>130</v>
      </c>
      <c r="H233" s="95">
        <v>1</v>
      </c>
      <c r="I233" s="56">
        <v>207</v>
      </c>
      <c r="J233" s="56">
        <v>0</v>
      </c>
      <c r="K233" s="56">
        <v>0</v>
      </c>
      <c r="L233" s="96">
        <v>3800</v>
      </c>
      <c r="M233" s="56">
        <v>0</v>
      </c>
    </row>
    <row r="234" spans="1:13" ht="12.75">
      <c r="A234" s="12">
        <v>69</v>
      </c>
      <c r="B234" s="29" t="s">
        <v>336</v>
      </c>
      <c r="C234" s="56">
        <v>0</v>
      </c>
      <c r="D234" s="56">
        <v>343</v>
      </c>
      <c r="E234" s="95">
        <v>0.9620991253644311</v>
      </c>
      <c r="F234" s="56">
        <v>60</v>
      </c>
      <c r="G234" s="56">
        <v>60</v>
      </c>
      <c r="H234" s="95">
        <v>1</v>
      </c>
      <c r="I234" s="56">
        <v>126</v>
      </c>
      <c r="J234" s="56">
        <v>0</v>
      </c>
      <c r="K234" s="56">
        <v>0</v>
      </c>
      <c r="L234" s="96">
        <v>1630</v>
      </c>
      <c r="M234" s="56">
        <v>0</v>
      </c>
    </row>
    <row r="235" spans="1:13" ht="12.75">
      <c r="A235" s="12">
        <v>69</v>
      </c>
      <c r="B235" s="29" t="s">
        <v>337</v>
      </c>
      <c r="C235" s="56">
        <v>0</v>
      </c>
      <c r="D235" s="56">
        <v>883.95</v>
      </c>
      <c r="E235" s="95">
        <v>1</v>
      </c>
      <c r="F235" s="56">
        <v>100</v>
      </c>
      <c r="G235" s="56">
        <v>0</v>
      </c>
      <c r="H235" s="95">
        <v>0</v>
      </c>
      <c r="I235" s="56">
        <v>176.8</v>
      </c>
      <c r="J235" s="56">
        <v>0</v>
      </c>
      <c r="K235" s="56">
        <v>0</v>
      </c>
      <c r="L235" s="96">
        <v>0</v>
      </c>
      <c r="M235" s="56">
        <v>0</v>
      </c>
    </row>
    <row r="236" spans="1:13" ht="12.75">
      <c r="A236" s="12">
        <v>69</v>
      </c>
      <c r="B236" s="29" t="s">
        <v>338</v>
      </c>
      <c r="C236" s="56">
        <v>10</v>
      </c>
      <c r="D236" s="56">
        <v>722</v>
      </c>
      <c r="E236" s="95">
        <v>0.9</v>
      </c>
      <c r="F236" s="56">
        <v>140</v>
      </c>
      <c r="G236" s="56">
        <v>140</v>
      </c>
      <c r="H236" s="95">
        <v>1</v>
      </c>
      <c r="I236" s="56">
        <v>233.25</v>
      </c>
      <c r="J236" s="56">
        <v>0</v>
      </c>
      <c r="K236" s="56">
        <v>0</v>
      </c>
      <c r="L236" s="96">
        <v>0</v>
      </c>
      <c r="M236" s="56">
        <v>0</v>
      </c>
    </row>
    <row r="237" spans="1:13" ht="12.75">
      <c r="A237" s="12">
        <v>69</v>
      </c>
      <c r="B237" s="29" t="s">
        <v>339</v>
      </c>
      <c r="C237" s="56">
        <v>46</v>
      </c>
      <c r="D237" s="78" t="s">
        <v>15</v>
      </c>
      <c r="E237" s="95">
        <v>0</v>
      </c>
      <c r="F237" s="56">
        <v>212.48</v>
      </c>
      <c r="G237" s="56">
        <v>0</v>
      </c>
      <c r="H237" s="95">
        <v>0</v>
      </c>
      <c r="I237" s="56">
        <v>374.34</v>
      </c>
      <c r="J237" s="56">
        <v>0</v>
      </c>
      <c r="K237" s="56">
        <v>0</v>
      </c>
      <c r="L237" s="96">
        <v>3548</v>
      </c>
      <c r="M237" s="56">
        <v>0</v>
      </c>
    </row>
    <row r="238" spans="1:13" ht="12.75">
      <c r="A238" s="12">
        <v>69</v>
      </c>
      <c r="B238" s="29" t="s">
        <v>340</v>
      </c>
      <c r="C238" s="56">
        <v>0</v>
      </c>
      <c r="D238" s="78" t="s">
        <v>15</v>
      </c>
      <c r="E238" s="95">
        <v>0.546711689982312</v>
      </c>
      <c r="F238" s="56">
        <v>247</v>
      </c>
      <c r="G238" s="56">
        <v>207</v>
      </c>
      <c r="H238" s="95">
        <v>0.838056680161943</v>
      </c>
      <c r="I238" s="56">
        <v>328</v>
      </c>
      <c r="J238" s="56">
        <v>0</v>
      </c>
      <c r="K238" s="56">
        <v>0</v>
      </c>
      <c r="L238" s="96">
        <v>360</v>
      </c>
      <c r="M238" s="56">
        <v>0</v>
      </c>
    </row>
    <row r="239" spans="1:13" ht="12.75">
      <c r="A239" s="12">
        <v>69</v>
      </c>
      <c r="B239" s="29" t="s">
        <v>341</v>
      </c>
      <c r="C239" s="56">
        <v>0</v>
      </c>
      <c r="D239" s="78" t="s">
        <v>15</v>
      </c>
      <c r="E239" s="95">
        <v>0</v>
      </c>
      <c r="F239" s="56">
        <v>126</v>
      </c>
      <c r="G239" s="56">
        <v>0</v>
      </c>
      <c r="H239" s="95">
        <v>0</v>
      </c>
      <c r="I239" s="56">
        <v>198</v>
      </c>
      <c r="J239" s="56">
        <v>0</v>
      </c>
      <c r="K239" s="56">
        <v>0</v>
      </c>
      <c r="L239" s="96">
        <v>0</v>
      </c>
      <c r="M239" s="56">
        <v>0</v>
      </c>
    </row>
    <row r="240" spans="1:13" ht="12.75">
      <c r="A240" s="12">
        <v>69</v>
      </c>
      <c r="B240" s="29" t="s">
        <v>342</v>
      </c>
      <c r="C240" s="56">
        <v>2.37</v>
      </c>
      <c r="D240" s="56">
        <v>459.37</v>
      </c>
      <c r="E240" s="95">
        <v>0.629618137</v>
      </c>
      <c r="F240" s="56">
        <v>82</v>
      </c>
      <c r="G240" s="56">
        <v>0</v>
      </c>
      <c r="H240" s="95">
        <v>0</v>
      </c>
      <c r="I240" s="56">
        <v>111</v>
      </c>
      <c r="J240" s="56">
        <v>0</v>
      </c>
      <c r="K240" s="56">
        <v>0</v>
      </c>
      <c r="L240" s="96">
        <v>0</v>
      </c>
      <c r="M240" s="56">
        <v>0</v>
      </c>
    </row>
    <row r="241" spans="1:13" ht="12.75">
      <c r="A241" s="12">
        <v>69</v>
      </c>
      <c r="B241" s="29" t="s">
        <v>343</v>
      </c>
      <c r="C241" s="56">
        <v>18</v>
      </c>
      <c r="D241" s="56">
        <v>589</v>
      </c>
      <c r="E241" s="95">
        <v>0.8595912753689631</v>
      </c>
      <c r="F241" s="56">
        <v>266</v>
      </c>
      <c r="G241" s="56">
        <v>0</v>
      </c>
      <c r="H241" s="95">
        <v>0</v>
      </c>
      <c r="I241" s="56">
        <v>0</v>
      </c>
      <c r="J241" s="56">
        <v>0</v>
      </c>
      <c r="K241" s="56">
        <v>0</v>
      </c>
      <c r="L241" s="96">
        <v>1196</v>
      </c>
      <c r="M241" s="56">
        <v>0</v>
      </c>
    </row>
    <row r="242" spans="1:13" ht="12.75">
      <c r="A242" s="12">
        <v>69</v>
      </c>
      <c r="B242" s="29" t="s">
        <v>344</v>
      </c>
      <c r="C242" s="56">
        <v>69.24</v>
      </c>
      <c r="D242" s="56">
        <v>1615.85</v>
      </c>
      <c r="E242" s="95">
        <v>0.9423867096278341</v>
      </c>
      <c r="F242" s="56">
        <v>112</v>
      </c>
      <c r="G242" s="56">
        <v>112</v>
      </c>
      <c r="H242" s="95">
        <v>1</v>
      </c>
      <c r="I242" s="56">
        <v>157.1</v>
      </c>
      <c r="J242" s="56">
        <v>0</v>
      </c>
      <c r="K242" s="56">
        <v>0</v>
      </c>
      <c r="L242" s="96">
        <v>1500</v>
      </c>
      <c r="M242" s="56">
        <v>0</v>
      </c>
    </row>
    <row r="243" spans="1:13" ht="12.75">
      <c r="A243" s="12">
        <v>69</v>
      </c>
      <c r="B243" s="29" t="s">
        <v>345</v>
      </c>
      <c r="C243" s="56">
        <v>0</v>
      </c>
      <c r="D243" s="78" t="s">
        <v>15</v>
      </c>
      <c r="E243" s="73" t="s">
        <v>15</v>
      </c>
      <c r="F243" s="56">
        <v>430</v>
      </c>
      <c r="G243" s="56">
        <v>280</v>
      </c>
      <c r="H243" s="95">
        <v>0.651162790697674</v>
      </c>
      <c r="I243" s="56">
        <v>507</v>
      </c>
      <c r="J243" s="56">
        <v>0</v>
      </c>
      <c r="K243" s="56">
        <v>0</v>
      </c>
      <c r="L243" s="96">
        <v>8966.64</v>
      </c>
      <c r="M243" s="56">
        <v>0</v>
      </c>
    </row>
    <row r="244" spans="1:13" ht="12.75">
      <c r="A244" s="12">
        <v>69</v>
      </c>
      <c r="B244" s="29" t="s">
        <v>347</v>
      </c>
      <c r="C244" s="56">
        <v>95.68</v>
      </c>
      <c r="D244" s="56">
        <v>1212.82</v>
      </c>
      <c r="E244" s="95">
        <v>0.955494744623896</v>
      </c>
      <c r="F244" s="56">
        <v>385.29</v>
      </c>
      <c r="G244" s="56">
        <v>385</v>
      </c>
      <c r="H244" s="95">
        <v>0.9992473202003691</v>
      </c>
      <c r="I244" s="56">
        <v>546.51</v>
      </c>
      <c r="J244" s="56">
        <v>0</v>
      </c>
      <c r="K244" s="56">
        <v>0</v>
      </c>
      <c r="L244" s="96">
        <v>6041</v>
      </c>
      <c r="M244" s="56">
        <v>0</v>
      </c>
    </row>
    <row r="245" spans="1:13" ht="12.75">
      <c r="A245" s="12">
        <v>70</v>
      </c>
      <c r="B245" s="29" t="s">
        <v>348</v>
      </c>
      <c r="C245" s="56">
        <v>68.39</v>
      </c>
      <c r="D245" s="56">
        <v>256.53</v>
      </c>
      <c r="E245" s="95">
        <v>0.84</v>
      </c>
      <c r="F245" s="69" t="s">
        <v>15</v>
      </c>
      <c r="G245" s="69" t="s">
        <v>15</v>
      </c>
      <c r="H245" s="98" t="s">
        <v>27</v>
      </c>
      <c r="I245" s="56">
        <v>145</v>
      </c>
      <c r="J245" s="56">
        <v>0</v>
      </c>
      <c r="K245" s="56">
        <v>0</v>
      </c>
      <c r="L245" s="96">
        <v>0</v>
      </c>
      <c r="M245" s="56">
        <v>0</v>
      </c>
    </row>
    <row r="246" spans="1:13" ht="12.75">
      <c r="A246" s="12">
        <v>70</v>
      </c>
      <c r="B246" s="29" t="s">
        <v>350</v>
      </c>
      <c r="C246" s="56">
        <v>79.25</v>
      </c>
      <c r="D246" s="78" t="s">
        <v>15</v>
      </c>
      <c r="E246" s="95">
        <v>0.9960490279710861</v>
      </c>
      <c r="F246" s="56">
        <v>249</v>
      </c>
      <c r="G246" s="56">
        <v>249</v>
      </c>
      <c r="H246" s="95">
        <v>1</v>
      </c>
      <c r="I246" s="56">
        <v>337</v>
      </c>
      <c r="J246" s="56">
        <v>0</v>
      </c>
      <c r="K246" s="56">
        <v>0</v>
      </c>
      <c r="L246" s="96">
        <v>0</v>
      </c>
      <c r="M246" s="56">
        <v>0</v>
      </c>
    </row>
    <row r="247" spans="1:13" ht="12.75">
      <c r="A247" s="12">
        <v>71</v>
      </c>
      <c r="B247" s="29" t="s">
        <v>351</v>
      </c>
      <c r="C247" s="56">
        <v>34.9</v>
      </c>
      <c r="D247" s="56">
        <v>707.07</v>
      </c>
      <c r="E247" s="95">
        <v>0.9456979683550231</v>
      </c>
      <c r="F247" s="56">
        <v>630</v>
      </c>
      <c r="G247" s="56">
        <v>630</v>
      </c>
      <c r="H247" s="95">
        <v>1</v>
      </c>
      <c r="I247" s="56">
        <v>1150</v>
      </c>
      <c r="J247" s="56" t="s">
        <v>629</v>
      </c>
      <c r="K247" s="56">
        <v>0</v>
      </c>
      <c r="L247" s="96">
        <v>26507.53</v>
      </c>
      <c r="M247" s="56">
        <v>0</v>
      </c>
    </row>
    <row r="248" spans="1:13" ht="12.75">
      <c r="A248" s="12">
        <v>71</v>
      </c>
      <c r="B248" s="29" t="s">
        <v>353</v>
      </c>
      <c r="C248" s="56">
        <v>85.95</v>
      </c>
      <c r="D248" s="56">
        <v>556.3</v>
      </c>
      <c r="E248" s="95">
        <v>0.97</v>
      </c>
      <c r="F248" s="56">
        <v>603</v>
      </c>
      <c r="G248" s="56">
        <v>405</v>
      </c>
      <c r="H248" s="95">
        <v>0.67</v>
      </c>
      <c r="I248" s="56">
        <v>998</v>
      </c>
      <c r="J248" s="56">
        <v>0</v>
      </c>
      <c r="K248" s="56">
        <v>0</v>
      </c>
      <c r="L248" s="96">
        <v>4716</v>
      </c>
      <c r="M248" s="56">
        <v>0</v>
      </c>
    </row>
    <row r="249" spans="1:13" ht="12.75">
      <c r="A249" s="12">
        <v>72</v>
      </c>
      <c r="B249" s="29" t="s">
        <v>355</v>
      </c>
      <c r="C249" s="56">
        <v>95.31</v>
      </c>
      <c r="D249" s="56">
        <v>2346.31</v>
      </c>
      <c r="E249" s="95">
        <v>0.000387005890229649</v>
      </c>
      <c r="F249" s="56">
        <v>420</v>
      </c>
      <c r="G249" s="56">
        <v>100</v>
      </c>
      <c r="H249" s="95">
        <v>0.23809523809523803</v>
      </c>
      <c r="I249" s="56">
        <v>710</v>
      </c>
      <c r="J249" s="56">
        <v>0</v>
      </c>
      <c r="K249" s="56">
        <v>0</v>
      </c>
      <c r="L249" s="96">
        <v>28500</v>
      </c>
      <c r="M249" s="56">
        <v>0</v>
      </c>
    </row>
    <row r="250" spans="1:13" ht="12.75">
      <c r="A250" s="12">
        <v>73</v>
      </c>
      <c r="B250" s="29" t="s">
        <v>357</v>
      </c>
      <c r="C250" s="56">
        <v>200</v>
      </c>
      <c r="D250" s="56">
        <v>1610</v>
      </c>
      <c r="E250" s="95">
        <v>0.9548551906300181</v>
      </c>
      <c r="F250" s="56">
        <v>370</v>
      </c>
      <c r="G250" s="56">
        <v>310</v>
      </c>
      <c r="H250" s="95">
        <v>0.837837837837838</v>
      </c>
      <c r="I250" s="56">
        <v>460</v>
      </c>
      <c r="J250" s="56">
        <v>0</v>
      </c>
      <c r="K250" s="56">
        <v>0</v>
      </c>
      <c r="L250" s="96">
        <v>10594</v>
      </c>
      <c r="M250" s="56">
        <v>0</v>
      </c>
    </row>
    <row r="251" spans="1:13" ht="12.75">
      <c r="A251" s="12">
        <v>73</v>
      </c>
      <c r="B251" s="29" t="s">
        <v>359</v>
      </c>
      <c r="C251" s="56">
        <v>23</v>
      </c>
      <c r="D251" s="56">
        <v>359.7</v>
      </c>
      <c r="E251" s="100">
        <v>0.99</v>
      </c>
      <c r="F251" s="56">
        <v>27</v>
      </c>
      <c r="G251" s="56">
        <v>0</v>
      </c>
      <c r="H251" s="95">
        <v>0</v>
      </c>
      <c r="I251" s="56">
        <v>205</v>
      </c>
      <c r="J251" s="56">
        <v>0</v>
      </c>
      <c r="K251" s="56">
        <v>0</v>
      </c>
      <c r="L251" s="96">
        <v>0</v>
      </c>
      <c r="M251" s="56">
        <v>0</v>
      </c>
    </row>
    <row r="252" spans="1:13" ht="12.75">
      <c r="A252" s="12">
        <v>73</v>
      </c>
      <c r="B252" s="29" t="s">
        <v>361</v>
      </c>
      <c r="C252" s="56">
        <v>25.8</v>
      </c>
      <c r="D252" s="56">
        <v>453.18</v>
      </c>
      <c r="E252" s="95">
        <v>0.7716943204660831</v>
      </c>
      <c r="F252" s="56">
        <v>100</v>
      </c>
      <c r="G252" s="56">
        <v>0</v>
      </c>
      <c r="H252" s="95">
        <v>0</v>
      </c>
      <c r="I252" s="56">
        <v>116</v>
      </c>
      <c r="J252" s="56">
        <v>0</v>
      </c>
      <c r="K252" s="56">
        <v>0</v>
      </c>
      <c r="L252" s="96">
        <v>400</v>
      </c>
      <c r="M252" s="56">
        <v>0</v>
      </c>
    </row>
    <row r="253" spans="1:13" ht="12.75">
      <c r="A253" s="12">
        <v>73</v>
      </c>
      <c r="B253" s="29" t="s">
        <v>362</v>
      </c>
      <c r="C253" s="56">
        <v>52</v>
      </c>
      <c r="D253" s="56">
        <v>1045.14</v>
      </c>
      <c r="E253" s="95">
        <v>0.880479986137584</v>
      </c>
      <c r="F253" s="56">
        <v>369.96</v>
      </c>
      <c r="G253" s="56">
        <v>60</v>
      </c>
      <c r="H253" s="95">
        <v>0.162179695102173</v>
      </c>
      <c r="I253" s="56">
        <v>535.21</v>
      </c>
      <c r="J253" s="56">
        <v>0</v>
      </c>
      <c r="K253" s="56">
        <v>0</v>
      </c>
      <c r="L253" s="96">
        <v>0</v>
      </c>
      <c r="M253" s="56">
        <v>0</v>
      </c>
    </row>
    <row r="254" spans="1:13" ht="12.75">
      <c r="A254" s="12">
        <v>73</v>
      </c>
      <c r="B254" s="29" t="s">
        <v>363</v>
      </c>
      <c r="C254" s="56">
        <v>0</v>
      </c>
      <c r="D254" s="78" t="s">
        <v>15</v>
      </c>
      <c r="E254" s="95">
        <v>0.78</v>
      </c>
      <c r="F254" s="56">
        <v>170</v>
      </c>
      <c r="G254" s="56">
        <v>129</v>
      </c>
      <c r="H254" s="95">
        <v>0.76</v>
      </c>
      <c r="I254" s="56">
        <v>234</v>
      </c>
      <c r="J254" s="56">
        <v>0</v>
      </c>
      <c r="K254" s="56">
        <v>0</v>
      </c>
      <c r="L254" s="96">
        <v>0</v>
      </c>
      <c r="M254" s="56">
        <v>0</v>
      </c>
    </row>
    <row r="255" spans="1:13" ht="12.75">
      <c r="A255" s="12">
        <v>74</v>
      </c>
      <c r="B255" s="29" t="s">
        <v>365</v>
      </c>
      <c r="C255" s="56">
        <v>27.62</v>
      </c>
      <c r="D255" s="56">
        <v>900.58</v>
      </c>
      <c r="E255" s="95">
        <v>0.819498503574364</v>
      </c>
      <c r="F255" s="56">
        <v>319.5</v>
      </c>
      <c r="G255" s="56">
        <v>180</v>
      </c>
      <c r="H255" s="95">
        <v>0.5633802816901411</v>
      </c>
      <c r="I255" s="56">
        <v>384</v>
      </c>
      <c r="J255" s="56">
        <v>0</v>
      </c>
      <c r="K255" s="56">
        <v>3</v>
      </c>
      <c r="L255" s="96">
        <v>2681</v>
      </c>
      <c r="M255" s="56">
        <v>0</v>
      </c>
    </row>
    <row r="256" spans="1:13" ht="12.75">
      <c r="A256" s="12">
        <v>74</v>
      </c>
      <c r="B256" s="29" t="s">
        <v>367</v>
      </c>
      <c r="C256" s="56">
        <v>824.19</v>
      </c>
      <c r="D256" s="56">
        <v>849.3</v>
      </c>
      <c r="E256" s="100">
        <v>0.982978243715477</v>
      </c>
      <c r="F256" s="56">
        <v>523.31</v>
      </c>
      <c r="G256" s="56">
        <v>313.15</v>
      </c>
      <c r="H256" s="95">
        <v>0.6</v>
      </c>
      <c r="I256" s="56">
        <v>373</v>
      </c>
      <c r="J256" s="56">
        <v>0</v>
      </c>
      <c r="K256" s="56">
        <v>0</v>
      </c>
      <c r="L256" s="96">
        <v>963.31</v>
      </c>
      <c r="M256" s="56">
        <v>0</v>
      </c>
    </row>
    <row r="257" spans="1:13" ht="12.75">
      <c r="A257" s="12">
        <v>74</v>
      </c>
      <c r="B257" s="29" t="s">
        <v>368</v>
      </c>
      <c r="C257" s="56">
        <v>3.48</v>
      </c>
      <c r="D257" s="56">
        <v>63</v>
      </c>
      <c r="E257" s="100">
        <v>0.8760717069368671</v>
      </c>
      <c r="F257" s="69" t="s">
        <v>15</v>
      </c>
      <c r="G257" s="69" t="s">
        <v>15</v>
      </c>
      <c r="H257" s="98" t="s">
        <v>27</v>
      </c>
      <c r="I257" s="56">
        <v>0</v>
      </c>
      <c r="J257" s="56">
        <v>0</v>
      </c>
      <c r="K257" s="56">
        <v>0</v>
      </c>
      <c r="L257" s="96">
        <v>2500</v>
      </c>
      <c r="M257" s="56">
        <v>0</v>
      </c>
    </row>
    <row r="258" spans="1:13" ht="12.75">
      <c r="A258" s="12">
        <v>74</v>
      </c>
      <c r="B258" s="29" t="s">
        <v>369</v>
      </c>
      <c r="C258" s="56">
        <v>79</v>
      </c>
      <c r="D258" s="56">
        <v>724.1</v>
      </c>
      <c r="E258" s="95">
        <v>0.91165896250642</v>
      </c>
      <c r="F258" s="56">
        <v>158.6</v>
      </c>
      <c r="G258" s="56">
        <v>0</v>
      </c>
      <c r="H258" s="95">
        <v>0</v>
      </c>
      <c r="I258" s="56">
        <v>224.6</v>
      </c>
      <c r="J258" s="56">
        <v>0</v>
      </c>
      <c r="K258" s="56">
        <v>0</v>
      </c>
      <c r="L258" s="96">
        <v>22500</v>
      </c>
      <c r="M258" s="56">
        <v>0</v>
      </c>
    </row>
    <row r="259" spans="1:13" ht="12.75">
      <c r="A259" s="12">
        <v>76</v>
      </c>
      <c r="B259" s="29" t="s">
        <v>370</v>
      </c>
      <c r="C259" s="56">
        <v>0</v>
      </c>
      <c r="D259" s="78" t="s">
        <v>15</v>
      </c>
      <c r="E259" s="106" t="s">
        <v>15</v>
      </c>
      <c r="F259" s="56">
        <v>184</v>
      </c>
      <c r="G259" s="56">
        <v>0</v>
      </c>
      <c r="H259" s="95">
        <v>0</v>
      </c>
      <c r="I259" s="56">
        <v>235</v>
      </c>
      <c r="J259" s="56">
        <v>0</v>
      </c>
      <c r="K259" s="56">
        <v>0</v>
      </c>
      <c r="L259" s="96">
        <v>1400</v>
      </c>
      <c r="M259" s="56">
        <v>0</v>
      </c>
    </row>
    <row r="260" spans="1:13" ht="12.75">
      <c r="A260" s="12">
        <v>76</v>
      </c>
      <c r="B260" s="29" t="s">
        <v>371</v>
      </c>
      <c r="C260" s="56">
        <v>0.45</v>
      </c>
      <c r="D260" s="56">
        <v>48.45</v>
      </c>
      <c r="E260" s="95">
        <v>0</v>
      </c>
      <c r="F260" s="56">
        <v>381.88</v>
      </c>
      <c r="G260" s="56">
        <v>381.88</v>
      </c>
      <c r="H260" s="95">
        <v>1</v>
      </c>
      <c r="I260" s="56">
        <v>638</v>
      </c>
      <c r="J260" s="56">
        <v>0</v>
      </c>
      <c r="K260" s="56">
        <v>0</v>
      </c>
      <c r="L260" s="96">
        <v>0</v>
      </c>
      <c r="M260" s="56">
        <v>0</v>
      </c>
    </row>
    <row r="261" spans="1:13" ht="12.75">
      <c r="A261" s="12">
        <v>76</v>
      </c>
      <c r="B261" s="29" t="s">
        <v>372</v>
      </c>
      <c r="C261" s="56">
        <v>2</v>
      </c>
      <c r="D261" s="78" t="s">
        <v>15</v>
      </c>
      <c r="E261" s="95">
        <v>0</v>
      </c>
      <c r="F261" s="56">
        <v>1500</v>
      </c>
      <c r="G261" s="56">
        <v>700</v>
      </c>
      <c r="H261" s="95">
        <v>0.46666666666666706</v>
      </c>
      <c r="I261" s="56">
        <v>2300</v>
      </c>
      <c r="J261" s="56">
        <v>0</v>
      </c>
      <c r="K261" s="56">
        <v>97</v>
      </c>
      <c r="L261" s="96">
        <v>15000</v>
      </c>
      <c r="M261" s="56">
        <v>0</v>
      </c>
    </row>
    <row r="262" spans="1:13" ht="12.75">
      <c r="A262" s="12">
        <v>77</v>
      </c>
      <c r="B262" s="29" t="s">
        <v>373</v>
      </c>
      <c r="C262" s="56">
        <v>33.49</v>
      </c>
      <c r="D262" s="56">
        <v>680</v>
      </c>
      <c r="E262" s="95">
        <v>1</v>
      </c>
      <c r="F262" s="56">
        <v>150</v>
      </c>
      <c r="G262" s="56">
        <v>150</v>
      </c>
      <c r="H262" s="95">
        <v>1</v>
      </c>
      <c r="I262" s="56">
        <v>194</v>
      </c>
      <c r="J262" s="56">
        <v>0</v>
      </c>
      <c r="K262" s="56">
        <v>0</v>
      </c>
      <c r="L262" s="96">
        <v>0</v>
      </c>
      <c r="M262" s="56">
        <v>0</v>
      </c>
    </row>
    <row r="263" spans="1:13" ht="12.75">
      <c r="A263" s="12">
        <v>77</v>
      </c>
      <c r="B263" s="29" t="s">
        <v>375</v>
      </c>
      <c r="C263" s="56">
        <v>0</v>
      </c>
      <c r="D263" s="56">
        <v>308</v>
      </c>
      <c r="E263" s="95">
        <v>0.9856</v>
      </c>
      <c r="F263" s="56">
        <v>80</v>
      </c>
      <c r="G263" s="56">
        <v>80</v>
      </c>
      <c r="H263" s="100">
        <f>G263/F263</f>
        <v>1</v>
      </c>
      <c r="I263" s="56">
        <v>100</v>
      </c>
      <c r="J263" s="56">
        <v>0</v>
      </c>
      <c r="K263" s="56">
        <v>0</v>
      </c>
      <c r="L263" s="96">
        <v>0</v>
      </c>
      <c r="M263" s="56">
        <v>0</v>
      </c>
    </row>
    <row r="264" spans="1:13" ht="12.75">
      <c r="A264" s="12">
        <v>77</v>
      </c>
      <c r="B264" s="29" t="s">
        <v>377</v>
      </c>
      <c r="C264" s="56">
        <v>83.3</v>
      </c>
      <c r="D264" s="78" t="s">
        <v>15</v>
      </c>
      <c r="E264" s="95">
        <v>0</v>
      </c>
      <c r="F264" s="56">
        <v>189</v>
      </c>
      <c r="G264" s="56">
        <v>189</v>
      </c>
      <c r="H264" s="95">
        <v>1</v>
      </c>
      <c r="I264" s="56">
        <v>196</v>
      </c>
      <c r="J264" s="56">
        <v>0</v>
      </c>
      <c r="K264" s="56">
        <v>0</v>
      </c>
      <c r="L264" s="96">
        <v>1133.94</v>
      </c>
      <c r="M264" s="56">
        <v>0</v>
      </c>
    </row>
    <row r="265" spans="1:13" ht="12.75">
      <c r="A265" s="12">
        <v>77</v>
      </c>
      <c r="B265" s="29" t="s">
        <v>379</v>
      </c>
      <c r="C265" s="56">
        <v>0</v>
      </c>
      <c r="D265" s="56">
        <v>1659.6</v>
      </c>
      <c r="E265" s="95">
        <v>0.9994939515157361</v>
      </c>
      <c r="F265" s="56">
        <v>368</v>
      </c>
      <c r="G265" s="56">
        <v>368.3</v>
      </c>
      <c r="H265" s="95">
        <v>1.0008152173913</v>
      </c>
      <c r="I265" s="56">
        <v>600</v>
      </c>
      <c r="J265" s="56">
        <v>0</v>
      </c>
      <c r="K265" s="70" t="s">
        <v>630</v>
      </c>
      <c r="L265" s="96">
        <v>0</v>
      </c>
      <c r="M265" s="56">
        <v>1</v>
      </c>
    </row>
    <row r="266" spans="1:13" ht="12.75">
      <c r="A266" s="12">
        <v>77</v>
      </c>
      <c r="B266" s="29" t="s">
        <v>381</v>
      </c>
      <c r="C266" s="56">
        <v>0</v>
      </c>
      <c r="D266" s="56">
        <v>0</v>
      </c>
      <c r="E266" s="95">
        <v>0.87</v>
      </c>
      <c r="F266" s="56">
        <v>106.63</v>
      </c>
      <c r="G266" s="56">
        <v>0</v>
      </c>
      <c r="H266" s="95">
        <v>0</v>
      </c>
      <c r="I266" s="56">
        <v>202.93</v>
      </c>
      <c r="J266" s="56">
        <v>0</v>
      </c>
      <c r="K266" s="56">
        <v>17</v>
      </c>
      <c r="L266" s="96">
        <v>2124</v>
      </c>
      <c r="M266" s="56">
        <v>0</v>
      </c>
    </row>
    <row r="267" spans="1:13" ht="12.75">
      <c r="A267" s="12">
        <v>77</v>
      </c>
      <c r="B267" s="29" t="s">
        <v>382</v>
      </c>
      <c r="C267" s="56">
        <v>45.35</v>
      </c>
      <c r="D267" s="56">
        <v>549.58</v>
      </c>
      <c r="E267" s="95">
        <v>0</v>
      </c>
      <c r="F267" s="56">
        <v>119</v>
      </c>
      <c r="G267" s="56">
        <v>119</v>
      </c>
      <c r="H267" s="102">
        <f>G267/F267</f>
        <v>1</v>
      </c>
      <c r="I267" s="56">
        <v>0</v>
      </c>
      <c r="J267" s="56">
        <v>0</v>
      </c>
      <c r="K267" s="56">
        <v>0</v>
      </c>
      <c r="L267" s="96">
        <v>0</v>
      </c>
      <c r="M267" s="56">
        <v>0</v>
      </c>
    </row>
    <row r="268" spans="1:13" ht="12.75">
      <c r="A268" s="12">
        <v>77</v>
      </c>
      <c r="B268" s="29" t="s">
        <v>384</v>
      </c>
      <c r="C268" s="56">
        <v>91.18</v>
      </c>
      <c r="D268" s="78" t="s">
        <v>15</v>
      </c>
      <c r="E268" s="95">
        <v>0.85</v>
      </c>
      <c r="F268" s="56">
        <v>116</v>
      </c>
      <c r="G268" s="56">
        <v>116</v>
      </c>
      <c r="H268" s="100">
        <f>G268/F268</f>
        <v>1</v>
      </c>
      <c r="I268" s="56">
        <v>135</v>
      </c>
      <c r="J268" s="56">
        <v>0</v>
      </c>
      <c r="K268" s="56">
        <v>0</v>
      </c>
      <c r="L268" s="96">
        <v>0</v>
      </c>
      <c r="M268" s="56">
        <v>0</v>
      </c>
    </row>
    <row r="269" spans="1:13" ht="12.75">
      <c r="A269" s="12">
        <v>77</v>
      </c>
      <c r="B269" s="29" t="s">
        <v>385</v>
      </c>
      <c r="C269" s="56">
        <v>0</v>
      </c>
      <c r="D269" s="78" t="s">
        <v>15</v>
      </c>
      <c r="E269" s="95">
        <v>0</v>
      </c>
      <c r="F269" s="56">
        <v>90</v>
      </c>
      <c r="G269" s="103" t="s">
        <v>15</v>
      </c>
      <c r="H269" s="98" t="s">
        <v>27</v>
      </c>
      <c r="I269" s="56">
        <v>124</v>
      </c>
      <c r="J269" s="56">
        <v>0</v>
      </c>
      <c r="K269" s="56">
        <v>0</v>
      </c>
      <c r="L269" s="96">
        <v>300.14</v>
      </c>
      <c r="M269" s="56">
        <v>0</v>
      </c>
    </row>
    <row r="270" spans="1:13" ht="12.75">
      <c r="A270" s="12">
        <v>77</v>
      </c>
      <c r="B270" s="29" t="s">
        <v>387</v>
      </c>
      <c r="C270" s="56">
        <v>30.3</v>
      </c>
      <c r="D270" s="56">
        <v>907.7</v>
      </c>
      <c r="E270" s="95">
        <v>0.742494316845653</v>
      </c>
      <c r="F270" s="56">
        <v>272</v>
      </c>
      <c r="G270" s="56">
        <v>272</v>
      </c>
      <c r="H270" s="95">
        <v>1</v>
      </c>
      <c r="I270" s="56">
        <v>294</v>
      </c>
      <c r="J270" s="56">
        <v>0</v>
      </c>
      <c r="K270" s="56">
        <v>0</v>
      </c>
      <c r="L270" s="96">
        <v>0</v>
      </c>
      <c r="M270" s="56">
        <v>0</v>
      </c>
    </row>
    <row r="271" spans="1:13" ht="12.75">
      <c r="A271" s="12">
        <v>77</v>
      </c>
      <c r="B271" s="29" t="s">
        <v>388</v>
      </c>
      <c r="C271" s="56">
        <v>1</v>
      </c>
      <c r="D271" s="56">
        <v>165</v>
      </c>
      <c r="E271" s="95">
        <v>0.8</v>
      </c>
      <c r="F271" s="56">
        <v>48</v>
      </c>
      <c r="G271" s="56">
        <v>0</v>
      </c>
      <c r="H271" s="100">
        <f>G271/F271</f>
        <v>0</v>
      </c>
      <c r="I271" s="56">
        <v>71</v>
      </c>
      <c r="J271" s="56">
        <v>0</v>
      </c>
      <c r="K271" s="56">
        <v>6</v>
      </c>
      <c r="L271" s="96">
        <v>2249</v>
      </c>
      <c r="M271" s="56">
        <v>0</v>
      </c>
    </row>
    <row r="272" spans="1:13" ht="12.75">
      <c r="A272" s="12">
        <v>78</v>
      </c>
      <c r="B272" s="29" t="s">
        <v>390</v>
      </c>
      <c r="C272" s="56">
        <v>0</v>
      </c>
      <c r="D272" s="56">
        <v>600</v>
      </c>
      <c r="E272" s="95">
        <v>0.9364914707238361</v>
      </c>
      <c r="F272" s="56">
        <v>55.4</v>
      </c>
      <c r="G272" s="56">
        <v>0</v>
      </c>
      <c r="H272" s="95">
        <v>0</v>
      </c>
      <c r="I272" s="56">
        <v>90</v>
      </c>
      <c r="J272" s="56">
        <v>0</v>
      </c>
      <c r="K272" s="56" t="s">
        <v>631</v>
      </c>
      <c r="L272" s="96">
        <v>0</v>
      </c>
      <c r="M272" s="56">
        <v>0</v>
      </c>
    </row>
    <row r="273" spans="1:13" ht="12.75">
      <c r="A273" s="12">
        <v>78</v>
      </c>
      <c r="B273" s="29" t="s">
        <v>392</v>
      </c>
      <c r="C273" s="56">
        <v>53.45</v>
      </c>
      <c r="D273" s="56">
        <v>935.25</v>
      </c>
      <c r="E273" s="95">
        <v>0.8999994653807291</v>
      </c>
      <c r="F273" s="56">
        <v>160.53</v>
      </c>
      <c r="G273" s="56">
        <v>0</v>
      </c>
      <c r="H273" s="95">
        <v>0</v>
      </c>
      <c r="I273" s="56">
        <v>184.53</v>
      </c>
      <c r="J273" s="56">
        <v>0</v>
      </c>
      <c r="K273" s="56">
        <v>0</v>
      </c>
      <c r="L273" s="96">
        <v>2417</v>
      </c>
      <c r="M273" s="56">
        <v>0</v>
      </c>
    </row>
    <row r="274" spans="1:13" ht="12.75">
      <c r="A274" s="12">
        <v>78</v>
      </c>
      <c r="B274" s="29" t="s">
        <v>394</v>
      </c>
      <c r="C274" s="56">
        <v>48</v>
      </c>
      <c r="D274" s="56">
        <v>1701</v>
      </c>
      <c r="E274" s="95">
        <v>0</v>
      </c>
      <c r="F274" s="56">
        <v>318</v>
      </c>
      <c r="G274" s="56">
        <v>288</v>
      </c>
      <c r="H274" s="95">
        <v>0.905660377358491</v>
      </c>
      <c r="I274" s="56">
        <v>449</v>
      </c>
      <c r="J274" s="56">
        <v>0</v>
      </c>
      <c r="K274" s="56">
        <v>0</v>
      </c>
      <c r="L274" s="96">
        <v>0</v>
      </c>
      <c r="M274" s="56">
        <v>0</v>
      </c>
    </row>
    <row r="275" spans="1:13" ht="12.75">
      <c r="A275" s="12">
        <v>78</v>
      </c>
      <c r="B275" s="29" t="s">
        <v>395</v>
      </c>
      <c r="C275" s="56">
        <v>13.28</v>
      </c>
      <c r="D275" s="56">
        <v>32.78</v>
      </c>
      <c r="E275" s="95">
        <v>0.47335740072202204</v>
      </c>
      <c r="F275" s="56">
        <v>30</v>
      </c>
      <c r="G275" s="56">
        <v>0</v>
      </c>
      <c r="H275" s="95">
        <v>0</v>
      </c>
      <c r="I275" s="56">
        <v>42</v>
      </c>
      <c r="J275" s="56">
        <v>0</v>
      </c>
      <c r="K275" s="56">
        <v>0</v>
      </c>
      <c r="L275" s="96">
        <v>0</v>
      </c>
      <c r="M275" s="56">
        <v>0</v>
      </c>
    </row>
    <row r="276" spans="1:13" ht="12.75">
      <c r="A276" s="12">
        <v>78</v>
      </c>
      <c r="B276" s="29" t="s">
        <v>396</v>
      </c>
      <c r="C276" s="56">
        <v>72.9</v>
      </c>
      <c r="D276" s="56">
        <v>1138.7</v>
      </c>
      <c r="E276" s="95">
        <v>1</v>
      </c>
      <c r="F276" s="56">
        <v>98</v>
      </c>
      <c r="G276" s="56">
        <v>98</v>
      </c>
      <c r="H276" s="95">
        <v>1</v>
      </c>
      <c r="I276" s="56">
        <v>146</v>
      </c>
      <c r="J276" s="56">
        <v>0</v>
      </c>
      <c r="K276" s="56">
        <v>0</v>
      </c>
      <c r="L276" s="96">
        <v>4400</v>
      </c>
      <c r="M276" s="56">
        <v>0</v>
      </c>
    </row>
    <row r="277" spans="1:13" ht="12.75">
      <c r="A277" s="12">
        <v>78</v>
      </c>
      <c r="B277" s="29" t="s">
        <v>397</v>
      </c>
      <c r="C277" s="56">
        <v>0</v>
      </c>
      <c r="D277" s="56">
        <v>450</v>
      </c>
      <c r="E277" s="95">
        <v>0.9782608695652171</v>
      </c>
      <c r="F277" s="56">
        <v>90</v>
      </c>
      <c r="G277" s="56">
        <v>0</v>
      </c>
      <c r="H277" s="95">
        <v>0</v>
      </c>
      <c r="I277" s="56">
        <v>130</v>
      </c>
      <c r="J277" s="56">
        <v>0</v>
      </c>
      <c r="K277" s="56">
        <v>0</v>
      </c>
      <c r="L277" s="96">
        <v>774.41</v>
      </c>
      <c r="M277" s="56">
        <v>0</v>
      </c>
    </row>
    <row r="278" spans="1:13" ht="12.75">
      <c r="A278" s="12">
        <v>78</v>
      </c>
      <c r="B278" s="29" t="s">
        <v>398</v>
      </c>
      <c r="C278" s="56">
        <v>94.7</v>
      </c>
      <c r="D278" s="56">
        <v>1209.95</v>
      </c>
      <c r="E278" s="95">
        <v>1</v>
      </c>
      <c r="F278" s="56">
        <v>300</v>
      </c>
      <c r="G278" s="56">
        <v>300</v>
      </c>
      <c r="H278" s="95">
        <v>1</v>
      </c>
      <c r="I278" s="56">
        <v>320</v>
      </c>
      <c r="J278" s="56">
        <v>0</v>
      </c>
      <c r="K278" s="56">
        <v>0</v>
      </c>
      <c r="L278" s="96">
        <v>1350</v>
      </c>
      <c r="M278" s="56">
        <v>0</v>
      </c>
    </row>
    <row r="279" spans="1:13" ht="12.75">
      <c r="A279" s="12">
        <v>78</v>
      </c>
      <c r="B279" s="29" t="s">
        <v>399</v>
      </c>
      <c r="C279" s="56">
        <v>41.6</v>
      </c>
      <c r="D279" s="56">
        <v>1380.6</v>
      </c>
      <c r="E279" s="95">
        <v>1.01579687005658</v>
      </c>
      <c r="F279" s="56">
        <v>186</v>
      </c>
      <c r="G279" s="56">
        <v>186</v>
      </c>
      <c r="H279" s="95">
        <v>1</v>
      </c>
      <c r="I279" s="56">
        <v>234</v>
      </c>
      <c r="J279" s="56">
        <v>0</v>
      </c>
      <c r="K279" s="56">
        <v>0</v>
      </c>
      <c r="L279" s="96">
        <v>0</v>
      </c>
      <c r="M279" s="56">
        <v>0</v>
      </c>
    </row>
    <row r="280" spans="1:13" ht="12.75">
      <c r="A280" s="12">
        <v>78</v>
      </c>
      <c r="B280" s="29" t="s">
        <v>401</v>
      </c>
      <c r="C280" s="56">
        <v>0</v>
      </c>
      <c r="D280" s="78" t="s">
        <v>15</v>
      </c>
      <c r="E280" s="95">
        <v>0.717124552068629</v>
      </c>
      <c r="F280" s="56">
        <v>129.15</v>
      </c>
      <c r="G280" s="56">
        <v>0</v>
      </c>
      <c r="H280" s="95">
        <v>0</v>
      </c>
      <c r="I280" s="56">
        <v>182.66</v>
      </c>
      <c r="J280" s="56">
        <v>0</v>
      </c>
      <c r="K280" s="56">
        <v>0</v>
      </c>
      <c r="L280" s="96">
        <v>0</v>
      </c>
      <c r="M280" s="56">
        <v>0</v>
      </c>
    </row>
    <row r="281" spans="1:13" ht="12.75">
      <c r="A281" s="12">
        <v>78</v>
      </c>
      <c r="B281" s="29" t="s">
        <v>401</v>
      </c>
      <c r="C281" s="56">
        <v>0</v>
      </c>
      <c r="D281" s="78" t="s">
        <v>15</v>
      </c>
      <c r="E281" s="95">
        <v>0.72</v>
      </c>
      <c r="F281" s="56">
        <v>129.15</v>
      </c>
      <c r="G281" s="56">
        <v>0</v>
      </c>
      <c r="H281" s="95">
        <v>0</v>
      </c>
      <c r="I281" s="56">
        <v>182.66</v>
      </c>
      <c r="J281" s="56">
        <v>0</v>
      </c>
      <c r="K281" s="56">
        <v>0</v>
      </c>
      <c r="L281" s="96">
        <v>0</v>
      </c>
      <c r="M281" s="56">
        <v>0</v>
      </c>
    </row>
    <row r="282" spans="1:13" ht="12.75">
      <c r="A282" s="12">
        <v>78</v>
      </c>
      <c r="B282" s="29" t="s">
        <v>402</v>
      </c>
      <c r="C282" s="56">
        <v>0</v>
      </c>
      <c r="D282" s="56">
        <v>601</v>
      </c>
      <c r="E282" s="95">
        <v>1.08608490566038</v>
      </c>
      <c r="F282" s="56">
        <v>227</v>
      </c>
      <c r="G282" s="56">
        <v>0</v>
      </c>
      <c r="H282" s="95">
        <v>0</v>
      </c>
      <c r="I282" s="56">
        <v>276</v>
      </c>
      <c r="J282" s="56">
        <v>0</v>
      </c>
      <c r="K282" s="56" t="s">
        <v>17</v>
      </c>
      <c r="L282" s="96">
        <v>1200</v>
      </c>
      <c r="M282" s="56">
        <v>0</v>
      </c>
    </row>
    <row r="283" spans="1:13" ht="12.75">
      <c r="A283" s="12">
        <v>78</v>
      </c>
      <c r="B283" s="29" t="s">
        <v>403</v>
      </c>
      <c r="C283" s="56">
        <v>164.92</v>
      </c>
      <c r="D283" s="56">
        <v>751.21</v>
      </c>
      <c r="E283" s="95">
        <v>0</v>
      </c>
      <c r="F283" s="56">
        <v>177</v>
      </c>
      <c r="G283" s="56">
        <v>0</v>
      </c>
      <c r="H283" s="95">
        <v>0</v>
      </c>
      <c r="I283" s="56">
        <v>232</v>
      </c>
      <c r="J283" s="56">
        <v>0</v>
      </c>
      <c r="K283" s="56">
        <v>0</v>
      </c>
      <c r="L283" s="96">
        <v>4462</v>
      </c>
      <c r="M283" s="56">
        <v>0</v>
      </c>
    </row>
    <row r="284" spans="1:13" ht="12.75">
      <c r="A284" s="12">
        <v>78</v>
      </c>
      <c r="B284" s="29" t="s">
        <v>405</v>
      </c>
      <c r="C284" s="56">
        <v>126.31</v>
      </c>
      <c r="D284" s="56">
        <v>713.81</v>
      </c>
      <c r="E284" s="95">
        <v>0.9544009670000001</v>
      </c>
      <c r="F284" s="56">
        <v>199.56</v>
      </c>
      <c r="G284" s="56">
        <v>102</v>
      </c>
      <c r="H284" s="95">
        <v>0.511124474</v>
      </c>
      <c r="I284" s="56">
        <v>251.5</v>
      </c>
      <c r="J284" s="56">
        <v>0</v>
      </c>
      <c r="K284" s="56">
        <v>0</v>
      </c>
      <c r="L284" s="96">
        <v>633.58</v>
      </c>
      <c r="M284" s="56">
        <v>0</v>
      </c>
    </row>
    <row r="285" spans="1:13" ht="12.75">
      <c r="A285" s="12">
        <v>78</v>
      </c>
      <c r="B285" s="29" t="s">
        <v>406</v>
      </c>
      <c r="C285" s="56">
        <v>0</v>
      </c>
      <c r="D285" s="78" t="s">
        <v>15</v>
      </c>
      <c r="E285" s="95">
        <v>0.95</v>
      </c>
      <c r="F285" s="56">
        <v>150</v>
      </c>
      <c r="G285" s="56">
        <v>0</v>
      </c>
      <c r="H285" s="95">
        <v>0</v>
      </c>
      <c r="I285" s="56">
        <v>195</v>
      </c>
      <c r="J285" s="56">
        <v>0</v>
      </c>
      <c r="K285" s="56">
        <v>0</v>
      </c>
      <c r="L285" s="96">
        <v>1930</v>
      </c>
      <c r="M285" s="56">
        <v>0</v>
      </c>
    </row>
    <row r="286" spans="1:13" ht="12.75">
      <c r="A286" s="12">
        <v>78</v>
      </c>
      <c r="B286" s="29" t="s">
        <v>407</v>
      </c>
      <c r="C286" s="56">
        <v>70.4</v>
      </c>
      <c r="D286" s="78" t="s">
        <v>15</v>
      </c>
      <c r="E286" s="95">
        <v>0.7453460030379031</v>
      </c>
      <c r="F286" s="56">
        <v>470.7</v>
      </c>
      <c r="G286" s="56">
        <v>0</v>
      </c>
      <c r="H286" s="95">
        <v>0</v>
      </c>
      <c r="I286" s="56">
        <v>917.7</v>
      </c>
      <c r="J286" s="56">
        <v>0</v>
      </c>
      <c r="K286" s="56">
        <v>67</v>
      </c>
      <c r="L286" s="96">
        <v>6442</v>
      </c>
      <c r="M286" s="56">
        <v>0</v>
      </c>
    </row>
    <row r="287" spans="1:13" ht="12.75">
      <c r="A287" s="12">
        <v>78</v>
      </c>
      <c r="B287" s="29" t="s">
        <v>409</v>
      </c>
      <c r="C287" s="56">
        <v>53.19</v>
      </c>
      <c r="D287" s="56">
        <v>905.94</v>
      </c>
      <c r="E287" s="95">
        <v>0.967566638743905</v>
      </c>
      <c r="F287" s="56">
        <v>130</v>
      </c>
      <c r="G287" s="56">
        <v>130</v>
      </c>
      <c r="H287" s="95">
        <v>1</v>
      </c>
      <c r="I287" s="56">
        <v>150</v>
      </c>
      <c r="J287" s="56">
        <v>0</v>
      </c>
      <c r="K287" s="56">
        <v>0</v>
      </c>
      <c r="L287" s="96">
        <v>0</v>
      </c>
      <c r="M287" s="56">
        <v>0</v>
      </c>
    </row>
    <row r="288" spans="1:13" ht="12.75">
      <c r="A288" s="12">
        <v>79</v>
      </c>
      <c r="B288" s="29" t="s">
        <v>410</v>
      </c>
      <c r="C288" s="56">
        <v>19.3</v>
      </c>
      <c r="D288" s="56">
        <v>419.85</v>
      </c>
      <c r="E288" s="95">
        <v>0.64</v>
      </c>
      <c r="F288" s="56">
        <v>95</v>
      </c>
      <c r="G288" s="56">
        <v>0</v>
      </c>
      <c r="H288" s="95">
        <v>0</v>
      </c>
      <c r="I288" s="56">
        <v>193.33</v>
      </c>
      <c r="J288" s="56">
        <v>0</v>
      </c>
      <c r="K288" s="56">
        <v>0</v>
      </c>
      <c r="L288" s="96">
        <v>2446</v>
      </c>
      <c r="M288" s="56">
        <v>0</v>
      </c>
    </row>
    <row r="289" spans="1:13" ht="12.75">
      <c r="A289" s="12">
        <v>79</v>
      </c>
      <c r="B289" s="29" t="s">
        <v>411</v>
      </c>
      <c r="C289" s="56">
        <v>126.33</v>
      </c>
      <c r="D289" s="56">
        <v>1469.52</v>
      </c>
      <c r="E289" s="95">
        <v>0.0326542976145399</v>
      </c>
      <c r="F289" s="56">
        <v>962.42</v>
      </c>
      <c r="G289" s="56">
        <v>0</v>
      </c>
      <c r="H289" s="95">
        <v>0</v>
      </c>
      <c r="I289" s="56">
        <v>0</v>
      </c>
      <c r="J289" s="56">
        <v>0</v>
      </c>
      <c r="K289" s="56">
        <v>0</v>
      </c>
      <c r="L289" s="96">
        <v>5307</v>
      </c>
      <c r="M289" s="56">
        <v>0</v>
      </c>
    </row>
    <row r="290" spans="1:13" ht="12.75">
      <c r="A290" s="12">
        <v>80</v>
      </c>
      <c r="B290" s="29" t="s">
        <v>412</v>
      </c>
      <c r="C290" s="56">
        <v>149</v>
      </c>
      <c r="D290" s="56">
        <v>5881</v>
      </c>
      <c r="E290" s="95">
        <v>0.89</v>
      </c>
      <c r="F290" s="56">
        <v>1190</v>
      </c>
      <c r="G290" s="56">
        <v>1190</v>
      </c>
      <c r="H290" s="95">
        <v>1</v>
      </c>
      <c r="I290" s="56">
        <v>1590</v>
      </c>
      <c r="J290" s="56">
        <v>1020</v>
      </c>
      <c r="K290" s="56">
        <v>0</v>
      </c>
      <c r="L290" s="96">
        <v>0</v>
      </c>
      <c r="M290" s="56">
        <v>0</v>
      </c>
    </row>
    <row r="291" spans="1:13" ht="12.75">
      <c r="A291" s="12">
        <v>81</v>
      </c>
      <c r="B291" s="29" t="s">
        <v>414</v>
      </c>
      <c r="C291" s="56">
        <v>30</v>
      </c>
      <c r="D291" s="56">
        <v>319</v>
      </c>
      <c r="E291" s="100">
        <v>0.817648249342238</v>
      </c>
      <c r="F291" s="56">
        <v>246</v>
      </c>
      <c r="G291" s="56">
        <v>246</v>
      </c>
      <c r="H291" s="95">
        <v>1</v>
      </c>
      <c r="I291" s="56">
        <v>562</v>
      </c>
      <c r="J291" s="56">
        <v>0</v>
      </c>
      <c r="K291" s="56">
        <v>0</v>
      </c>
      <c r="L291" s="96">
        <v>25185</v>
      </c>
      <c r="M291" s="56">
        <v>0</v>
      </c>
    </row>
    <row r="292" spans="1:13" ht="12.75">
      <c r="A292" s="12">
        <v>81</v>
      </c>
      <c r="B292" s="29" t="s">
        <v>416</v>
      </c>
      <c r="C292" s="56">
        <v>0</v>
      </c>
      <c r="D292" s="56">
        <v>2475</v>
      </c>
      <c r="E292" s="95">
        <v>0.8946241770669251</v>
      </c>
      <c r="F292" s="56">
        <v>520</v>
      </c>
      <c r="G292" s="56">
        <v>300</v>
      </c>
      <c r="H292" s="95">
        <v>0.5769230769230771</v>
      </c>
      <c r="I292" s="56">
        <v>936</v>
      </c>
      <c r="J292" s="56">
        <v>0</v>
      </c>
      <c r="K292" s="56">
        <v>0</v>
      </c>
      <c r="L292" s="96">
        <v>2463.59</v>
      </c>
      <c r="M292" s="56">
        <v>0</v>
      </c>
    </row>
    <row r="293" spans="1:13" ht="12.75">
      <c r="A293" s="12">
        <v>81</v>
      </c>
      <c r="B293" s="29" t="s">
        <v>417</v>
      </c>
      <c r="C293" s="78" t="s">
        <v>15</v>
      </c>
      <c r="D293" s="78" t="s">
        <v>15</v>
      </c>
      <c r="E293" s="73" t="s">
        <v>15</v>
      </c>
      <c r="F293" s="56">
        <v>732</v>
      </c>
      <c r="G293" s="56">
        <v>420</v>
      </c>
      <c r="H293" s="95">
        <v>0.573770491803279</v>
      </c>
      <c r="I293" s="56">
        <v>892</v>
      </c>
      <c r="J293" s="56">
        <v>0</v>
      </c>
      <c r="K293" s="56">
        <v>0</v>
      </c>
      <c r="L293" s="96">
        <v>7750</v>
      </c>
      <c r="M293" s="56">
        <v>0</v>
      </c>
    </row>
    <row r="294" spans="1:13" ht="12.75">
      <c r="A294" s="12">
        <v>82</v>
      </c>
      <c r="B294" s="29" t="s">
        <v>418</v>
      </c>
      <c r="C294" s="56">
        <v>500</v>
      </c>
      <c r="D294" s="56">
        <v>500</v>
      </c>
      <c r="E294" s="95">
        <v>0.7544141252006421</v>
      </c>
      <c r="F294" s="56">
        <v>188</v>
      </c>
      <c r="G294" s="56">
        <v>0</v>
      </c>
      <c r="H294" s="95">
        <v>0</v>
      </c>
      <c r="I294" s="56">
        <v>200</v>
      </c>
      <c r="J294" s="56">
        <v>0</v>
      </c>
      <c r="K294" s="56">
        <v>0</v>
      </c>
      <c r="L294" s="96">
        <v>5300</v>
      </c>
      <c r="M294" s="56">
        <v>0</v>
      </c>
    </row>
    <row r="295" spans="1:13" ht="12.75">
      <c r="A295" s="12">
        <v>83</v>
      </c>
      <c r="B295" s="29" t="s">
        <v>420</v>
      </c>
      <c r="C295" s="56">
        <v>0</v>
      </c>
      <c r="D295" s="78" t="s">
        <v>15</v>
      </c>
      <c r="E295" s="95">
        <v>0</v>
      </c>
      <c r="F295" s="56">
        <v>150</v>
      </c>
      <c r="G295" s="56">
        <v>0</v>
      </c>
      <c r="H295" s="95">
        <v>0</v>
      </c>
      <c r="I295" s="56">
        <v>195</v>
      </c>
      <c r="J295" s="56">
        <v>0</v>
      </c>
      <c r="K295" s="56">
        <v>0</v>
      </c>
      <c r="L295" s="96">
        <v>6300</v>
      </c>
      <c r="M295" s="56">
        <v>0</v>
      </c>
    </row>
    <row r="296" spans="1:13" ht="12.75">
      <c r="A296" s="12">
        <v>83</v>
      </c>
      <c r="B296" s="29" t="s">
        <v>421</v>
      </c>
      <c r="C296" s="56">
        <v>0</v>
      </c>
      <c r="D296" s="56">
        <v>500</v>
      </c>
      <c r="E296" s="95">
        <v>0.9</v>
      </c>
      <c r="F296" s="56">
        <v>211</v>
      </c>
      <c r="G296" s="56">
        <v>272</v>
      </c>
      <c r="H296" s="95">
        <v>1.28909952606635</v>
      </c>
      <c r="I296" s="56">
        <v>272</v>
      </c>
      <c r="J296" s="56">
        <v>0</v>
      </c>
      <c r="K296" s="56">
        <v>0</v>
      </c>
      <c r="L296" s="96">
        <v>0</v>
      </c>
      <c r="M296" s="56">
        <v>0</v>
      </c>
    </row>
    <row r="297" spans="1:13" ht="12.75">
      <c r="A297" s="12">
        <v>83</v>
      </c>
      <c r="B297" s="29" t="s">
        <v>423</v>
      </c>
      <c r="C297" s="56">
        <v>25.3</v>
      </c>
      <c r="D297" s="78" t="s">
        <v>15</v>
      </c>
      <c r="E297" s="95">
        <v>0</v>
      </c>
      <c r="F297" s="56">
        <v>146.67</v>
      </c>
      <c r="G297" s="56">
        <v>0</v>
      </c>
      <c r="H297" s="95">
        <v>0</v>
      </c>
      <c r="I297" s="56">
        <v>207.54</v>
      </c>
      <c r="J297" s="56">
        <v>0</v>
      </c>
      <c r="K297" s="56">
        <v>0</v>
      </c>
      <c r="L297" s="96">
        <v>0</v>
      </c>
      <c r="M297" s="56">
        <v>0</v>
      </c>
    </row>
    <row r="298" spans="1:13" ht="12.75">
      <c r="A298" s="12">
        <v>83</v>
      </c>
      <c r="B298" s="29" t="s">
        <v>426</v>
      </c>
      <c r="C298" s="56">
        <v>63</v>
      </c>
      <c r="D298" s="56">
        <v>643.7</v>
      </c>
      <c r="E298" s="95">
        <v>0</v>
      </c>
      <c r="F298" s="56">
        <v>250</v>
      </c>
      <c r="G298" s="56">
        <v>250</v>
      </c>
      <c r="H298" s="95">
        <v>1</v>
      </c>
      <c r="I298" s="56">
        <v>350</v>
      </c>
      <c r="J298" s="56">
        <v>1.8</v>
      </c>
      <c r="K298" s="56">
        <v>0</v>
      </c>
      <c r="L298" s="96">
        <v>9394</v>
      </c>
      <c r="M298" s="56">
        <v>0</v>
      </c>
    </row>
    <row r="299" spans="1:13" ht="12.75">
      <c r="A299" s="12">
        <v>83</v>
      </c>
      <c r="B299" s="29" t="s">
        <v>427</v>
      </c>
      <c r="C299" s="56">
        <v>8.77</v>
      </c>
      <c r="D299" s="56">
        <v>1098.89</v>
      </c>
      <c r="E299" s="95">
        <v>0.99</v>
      </c>
      <c r="F299" s="56">
        <v>191</v>
      </c>
      <c r="G299" s="56">
        <v>191</v>
      </c>
      <c r="H299" s="95">
        <v>1</v>
      </c>
      <c r="I299" s="56">
        <v>256</v>
      </c>
      <c r="J299" s="56">
        <v>273</v>
      </c>
      <c r="K299" s="56">
        <v>0</v>
      </c>
      <c r="L299" s="96">
        <v>13921</v>
      </c>
      <c r="M299" s="56">
        <v>0</v>
      </c>
    </row>
    <row r="300" spans="1:13" ht="12.75">
      <c r="A300" s="12">
        <v>83</v>
      </c>
      <c r="B300" s="29" t="s">
        <v>429</v>
      </c>
      <c r="C300" s="56">
        <v>0</v>
      </c>
      <c r="D300" s="56">
        <v>1402</v>
      </c>
      <c r="E300" s="95">
        <v>0.9892746260231441</v>
      </c>
      <c r="F300" s="56">
        <v>300</v>
      </c>
      <c r="G300" s="56">
        <v>300</v>
      </c>
      <c r="H300" s="95">
        <v>1</v>
      </c>
      <c r="I300" s="56">
        <v>400</v>
      </c>
      <c r="J300" s="56">
        <v>0</v>
      </c>
      <c r="K300" s="56">
        <v>0</v>
      </c>
      <c r="L300" s="96">
        <v>2944</v>
      </c>
      <c r="M300" s="56">
        <v>0</v>
      </c>
    </row>
    <row r="301" spans="1:13" ht="12.75">
      <c r="A301" s="12">
        <v>83</v>
      </c>
      <c r="B301" s="29" t="s">
        <v>430</v>
      </c>
      <c r="C301" s="56">
        <v>0</v>
      </c>
      <c r="D301" s="56">
        <v>381.65</v>
      </c>
      <c r="E301" s="95">
        <v>0.29</v>
      </c>
      <c r="F301" s="56">
        <v>140</v>
      </c>
      <c r="G301" s="56">
        <v>0</v>
      </c>
      <c r="H301" s="95">
        <v>0</v>
      </c>
      <c r="I301" s="56">
        <v>170</v>
      </c>
      <c r="J301" s="56">
        <v>0</v>
      </c>
      <c r="K301" s="56">
        <v>0</v>
      </c>
      <c r="L301" s="96">
        <v>0</v>
      </c>
      <c r="M301" s="56">
        <v>0</v>
      </c>
    </row>
    <row r="302" spans="1:13" ht="12.75">
      <c r="A302" s="12">
        <v>83</v>
      </c>
      <c r="B302" s="29" t="s">
        <v>431</v>
      </c>
      <c r="C302" s="56">
        <v>11.25</v>
      </c>
      <c r="D302" s="56">
        <v>422.84</v>
      </c>
      <c r="E302" s="95">
        <v>1</v>
      </c>
      <c r="F302" s="56">
        <v>47</v>
      </c>
      <c r="G302" s="56">
        <v>47</v>
      </c>
      <c r="H302" s="102">
        <f>G302/F302</f>
        <v>1</v>
      </c>
      <c r="I302" s="56">
        <v>77</v>
      </c>
      <c r="J302" s="56">
        <v>0</v>
      </c>
      <c r="K302" s="56">
        <v>0</v>
      </c>
      <c r="L302" s="96">
        <v>0</v>
      </c>
      <c r="M302" s="56">
        <v>0</v>
      </c>
    </row>
    <row r="303" spans="1:13" ht="12.75">
      <c r="A303" s="12">
        <v>83</v>
      </c>
      <c r="B303" s="29" t="s">
        <v>433</v>
      </c>
      <c r="C303" s="56">
        <v>4.33</v>
      </c>
      <c r="D303" s="78" t="s">
        <v>15</v>
      </c>
      <c r="E303" s="73" t="s">
        <v>15</v>
      </c>
      <c r="F303" s="56">
        <v>110.71</v>
      </c>
      <c r="G303" s="56">
        <v>130.71</v>
      </c>
      <c r="H303" s="95">
        <v>1.18065215427694</v>
      </c>
      <c r="I303" s="56">
        <v>197.09</v>
      </c>
      <c r="J303" s="56">
        <v>0</v>
      </c>
      <c r="K303" s="56">
        <v>0</v>
      </c>
      <c r="L303" s="96">
        <v>0</v>
      </c>
      <c r="M303" s="56">
        <v>0</v>
      </c>
    </row>
    <row r="304" spans="1:13" ht="12.75">
      <c r="A304" s="12">
        <v>83</v>
      </c>
      <c r="B304" s="29" t="s">
        <v>434</v>
      </c>
      <c r="C304" s="56">
        <v>5</v>
      </c>
      <c r="D304" s="56">
        <v>5</v>
      </c>
      <c r="E304" s="95">
        <v>0.0146627565982405</v>
      </c>
      <c r="F304" s="56">
        <v>252</v>
      </c>
      <c r="G304" s="56">
        <v>35.22</v>
      </c>
      <c r="H304" s="95">
        <v>0.139761904761905</v>
      </c>
      <c r="I304" s="56">
        <v>285</v>
      </c>
      <c r="J304" s="56">
        <v>0</v>
      </c>
      <c r="K304" s="56">
        <v>0</v>
      </c>
      <c r="L304" s="96">
        <v>3005.62</v>
      </c>
      <c r="M304" s="56">
        <v>0</v>
      </c>
    </row>
    <row r="305" spans="1:13" ht="12.75">
      <c r="A305" s="12">
        <v>83</v>
      </c>
      <c r="B305" s="29" t="s">
        <v>435</v>
      </c>
      <c r="C305" s="56">
        <v>72.6</v>
      </c>
      <c r="D305" s="56">
        <v>1167.78</v>
      </c>
      <c r="E305" s="95">
        <v>1</v>
      </c>
      <c r="F305" s="56">
        <v>175.62</v>
      </c>
      <c r="G305" s="56">
        <v>175.62</v>
      </c>
      <c r="H305" s="95">
        <v>1</v>
      </c>
      <c r="I305" s="56">
        <v>301.91</v>
      </c>
      <c r="J305" s="56">
        <v>0</v>
      </c>
      <c r="K305" s="56">
        <v>0</v>
      </c>
      <c r="L305" s="96">
        <v>0</v>
      </c>
      <c r="M305" s="56">
        <v>0</v>
      </c>
    </row>
    <row r="306" spans="1:13" ht="12.75">
      <c r="A306" s="12">
        <v>83</v>
      </c>
      <c r="B306" s="29" t="s">
        <v>436</v>
      </c>
      <c r="C306" s="56">
        <v>0</v>
      </c>
      <c r="D306" s="56">
        <v>18</v>
      </c>
      <c r="E306" s="95">
        <v>0.870090634441088</v>
      </c>
      <c r="F306" s="56">
        <v>236.91</v>
      </c>
      <c r="G306" s="56">
        <v>211</v>
      </c>
      <c r="H306" s="95">
        <v>0.890633573931029</v>
      </c>
      <c r="I306" s="56">
        <v>251.16</v>
      </c>
      <c r="J306" s="56">
        <v>0</v>
      </c>
      <c r="K306" s="56">
        <v>0</v>
      </c>
      <c r="L306" s="96">
        <v>0</v>
      </c>
      <c r="M306" s="56">
        <v>0</v>
      </c>
    </row>
    <row r="307" spans="1:13" ht="12.75">
      <c r="A307" s="12">
        <v>83</v>
      </c>
      <c r="B307" s="29" t="s">
        <v>438</v>
      </c>
      <c r="C307" s="56">
        <v>0</v>
      </c>
      <c r="D307" s="78" t="s">
        <v>15</v>
      </c>
      <c r="E307" s="95">
        <v>0.892857142857143</v>
      </c>
      <c r="F307" s="73" t="s">
        <v>15</v>
      </c>
      <c r="G307" s="56">
        <v>383.58</v>
      </c>
      <c r="H307" s="73" t="s">
        <v>15</v>
      </c>
      <c r="I307" s="56">
        <v>0</v>
      </c>
      <c r="J307" s="56">
        <v>0</v>
      </c>
      <c r="K307" s="56">
        <v>0</v>
      </c>
      <c r="L307" s="96">
        <v>0</v>
      </c>
      <c r="M307" s="56">
        <v>0</v>
      </c>
    </row>
    <row r="308" spans="1:13" ht="12.75">
      <c r="A308" s="12">
        <v>83</v>
      </c>
      <c r="B308" s="29" t="s">
        <v>439</v>
      </c>
      <c r="C308" s="56">
        <v>155.4</v>
      </c>
      <c r="D308" s="56">
        <v>4440.67</v>
      </c>
      <c r="E308" s="95">
        <v>0.973453933</v>
      </c>
      <c r="F308" s="56">
        <v>400</v>
      </c>
      <c r="G308" s="56">
        <v>0</v>
      </c>
      <c r="H308" s="95">
        <v>0</v>
      </c>
      <c r="I308" s="56">
        <v>596</v>
      </c>
      <c r="J308" s="56">
        <v>0</v>
      </c>
      <c r="K308" s="56">
        <v>0</v>
      </c>
      <c r="L308" s="96">
        <v>2700</v>
      </c>
      <c r="M308" s="56">
        <v>0</v>
      </c>
    </row>
    <row r="309" spans="1:13" ht="12.75">
      <c r="A309" s="12">
        <v>84</v>
      </c>
      <c r="B309" s="29" t="s">
        <v>440</v>
      </c>
      <c r="C309" s="56">
        <v>0</v>
      </c>
      <c r="D309" s="56">
        <v>128</v>
      </c>
      <c r="E309" s="95">
        <v>0</v>
      </c>
      <c r="F309" s="56">
        <v>45</v>
      </c>
      <c r="G309" s="56">
        <v>0</v>
      </c>
      <c r="H309" s="95">
        <v>0</v>
      </c>
      <c r="I309" s="56">
        <v>130</v>
      </c>
      <c r="J309" s="56">
        <v>0</v>
      </c>
      <c r="K309" s="56">
        <v>0</v>
      </c>
      <c r="L309" s="96">
        <v>0</v>
      </c>
      <c r="M309" s="56">
        <v>0</v>
      </c>
    </row>
    <row r="310" spans="1:13" ht="12.75">
      <c r="A310" s="12">
        <v>84</v>
      </c>
      <c r="B310" s="29" t="s">
        <v>441</v>
      </c>
      <c r="C310" s="56">
        <v>9.3</v>
      </c>
      <c r="D310" s="78" t="s">
        <v>15</v>
      </c>
      <c r="E310" s="95">
        <v>0.776552022496215</v>
      </c>
      <c r="F310" s="56">
        <v>104</v>
      </c>
      <c r="G310" s="56">
        <v>104</v>
      </c>
      <c r="H310" s="95">
        <v>1</v>
      </c>
      <c r="I310" s="56">
        <v>195</v>
      </c>
      <c r="J310" s="56">
        <v>0</v>
      </c>
      <c r="K310" s="56">
        <v>0</v>
      </c>
      <c r="L310" s="96">
        <v>0</v>
      </c>
      <c r="M310" s="56">
        <v>0</v>
      </c>
    </row>
    <row r="311" spans="1:13" ht="12.75">
      <c r="A311" s="12">
        <v>84</v>
      </c>
      <c r="B311" s="29" t="s">
        <v>442</v>
      </c>
      <c r="C311" s="56">
        <v>44</v>
      </c>
      <c r="D311" s="56">
        <v>614</v>
      </c>
      <c r="E311" s="95">
        <v>0.9535</v>
      </c>
      <c r="F311" s="56">
        <v>149</v>
      </c>
      <c r="G311" s="56">
        <v>79</v>
      </c>
      <c r="H311" s="95">
        <v>0.5302013422818791</v>
      </c>
      <c r="I311" s="56">
        <v>349</v>
      </c>
      <c r="J311" s="56">
        <v>0</v>
      </c>
      <c r="K311" s="56" t="s">
        <v>383</v>
      </c>
      <c r="L311" s="96">
        <v>810</v>
      </c>
      <c r="M311" s="56">
        <v>0</v>
      </c>
    </row>
    <row r="312" spans="1:13" ht="12.75">
      <c r="A312" s="12">
        <v>84</v>
      </c>
      <c r="B312" s="29" t="s">
        <v>444</v>
      </c>
      <c r="C312" s="56">
        <v>46</v>
      </c>
      <c r="D312" s="56">
        <v>295</v>
      </c>
      <c r="E312" s="95">
        <v>0</v>
      </c>
      <c r="F312" s="56">
        <v>67</v>
      </c>
      <c r="G312" s="56">
        <v>0</v>
      </c>
      <c r="H312" s="95">
        <v>0</v>
      </c>
      <c r="I312" s="56">
        <v>120</v>
      </c>
      <c r="J312" s="56">
        <v>0</v>
      </c>
      <c r="K312" s="56">
        <v>0</v>
      </c>
      <c r="L312" s="96">
        <v>0</v>
      </c>
      <c r="M312" s="56">
        <v>0</v>
      </c>
    </row>
    <row r="313" spans="1:13" ht="12.75">
      <c r="A313" s="12">
        <v>84</v>
      </c>
      <c r="B313" s="29" t="s">
        <v>445</v>
      </c>
      <c r="C313" s="56">
        <v>62.29</v>
      </c>
      <c r="D313" s="56">
        <v>713</v>
      </c>
      <c r="E313" s="95">
        <v>0.99868336274757</v>
      </c>
      <c r="F313" s="69" t="s">
        <v>15</v>
      </c>
      <c r="G313" s="69" t="s">
        <v>15</v>
      </c>
      <c r="H313" s="98" t="s">
        <v>27</v>
      </c>
      <c r="I313" s="56">
        <v>34</v>
      </c>
      <c r="J313" s="56">
        <v>0</v>
      </c>
      <c r="K313" s="56">
        <v>0</v>
      </c>
      <c r="L313" s="96">
        <v>0</v>
      </c>
      <c r="M313" s="56">
        <v>0</v>
      </c>
    </row>
    <row r="314" spans="1:13" ht="12.75">
      <c r="A314" s="12">
        <v>84</v>
      </c>
      <c r="B314" s="29" t="s">
        <v>447</v>
      </c>
      <c r="C314" s="56">
        <v>105.65</v>
      </c>
      <c r="D314" s="56">
        <v>1205</v>
      </c>
      <c r="E314" s="95">
        <v>0</v>
      </c>
      <c r="F314" s="56">
        <v>286</v>
      </c>
      <c r="G314" s="56">
        <v>286</v>
      </c>
      <c r="H314" s="95">
        <v>1</v>
      </c>
      <c r="I314" s="56">
        <v>543.4</v>
      </c>
      <c r="J314" s="56">
        <v>0</v>
      </c>
      <c r="K314" s="56">
        <v>10743</v>
      </c>
      <c r="L314" s="96">
        <v>40939.81</v>
      </c>
      <c r="M314" s="56">
        <v>0</v>
      </c>
    </row>
    <row r="315" spans="1:13" ht="12.75">
      <c r="A315" s="12">
        <v>84</v>
      </c>
      <c r="B315" s="29" t="s">
        <v>448</v>
      </c>
      <c r="C315" s="56">
        <v>10.53</v>
      </c>
      <c r="D315" s="56">
        <v>800.31</v>
      </c>
      <c r="E315" s="95">
        <v>0</v>
      </c>
      <c r="F315" s="56">
        <v>196.45</v>
      </c>
      <c r="G315" s="56">
        <v>0</v>
      </c>
      <c r="H315" s="95">
        <v>0</v>
      </c>
      <c r="I315" s="56">
        <v>277.1</v>
      </c>
      <c r="J315" s="56">
        <v>0</v>
      </c>
      <c r="K315" s="56">
        <v>0</v>
      </c>
      <c r="L315" s="96">
        <v>2864.71</v>
      </c>
      <c r="M315" s="56">
        <v>0</v>
      </c>
    </row>
    <row r="316" spans="1:13" ht="12.75">
      <c r="A316" s="12">
        <v>84</v>
      </c>
      <c r="B316" s="29" t="s">
        <v>450</v>
      </c>
      <c r="C316" s="56">
        <v>0</v>
      </c>
      <c r="D316" s="78" t="s">
        <v>15</v>
      </c>
      <c r="E316" s="95">
        <v>0</v>
      </c>
      <c r="F316" s="56">
        <v>73.5</v>
      </c>
      <c r="G316" s="56">
        <v>0</v>
      </c>
      <c r="H316" s="95">
        <v>0</v>
      </c>
      <c r="I316" s="56">
        <v>103.25</v>
      </c>
      <c r="J316" s="56">
        <v>0</v>
      </c>
      <c r="K316" s="56">
        <v>0</v>
      </c>
      <c r="L316" s="96">
        <v>1300</v>
      </c>
      <c r="M316" s="56">
        <v>0</v>
      </c>
    </row>
    <row r="317" spans="1:13" ht="12.75">
      <c r="A317" s="12">
        <v>84</v>
      </c>
      <c r="B317" s="29" t="s">
        <v>451</v>
      </c>
      <c r="C317" s="56">
        <v>20.02</v>
      </c>
      <c r="D317" s="56">
        <v>321.63</v>
      </c>
      <c r="E317" s="95">
        <v>0.9980412274974351</v>
      </c>
      <c r="F317" s="56">
        <v>48</v>
      </c>
      <c r="G317" s="56">
        <v>48</v>
      </c>
      <c r="H317" s="100">
        <f>G317/F317</f>
        <v>1</v>
      </c>
      <c r="I317" s="56">
        <v>183.6</v>
      </c>
      <c r="J317" s="56">
        <v>0</v>
      </c>
      <c r="K317" s="56">
        <v>0</v>
      </c>
      <c r="L317" s="96">
        <v>0</v>
      </c>
      <c r="M317" s="56">
        <v>0</v>
      </c>
    </row>
    <row r="318" spans="1:13" ht="12.75">
      <c r="A318" s="12">
        <v>85</v>
      </c>
      <c r="B318" s="29" t="s">
        <v>452</v>
      </c>
      <c r="C318" s="56">
        <v>51.13</v>
      </c>
      <c r="D318" s="78" t="s">
        <v>15</v>
      </c>
      <c r="E318" s="95">
        <v>1</v>
      </c>
      <c r="F318" s="56">
        <v>131.97</v>
      </c>
      <c r="G318" s="56">
        <v>0</v>
      </c>
      <c r="H318" s="95">
        <v>0</v>
      </c>
      <c r="I318" s="56">
        <v>0</v>
      </c>
      <c r="J318" s="56">
        <v>0</v>
      </c>
      <c r="K318" s="56">
        <v>0</v>
      </c>
      <c r="L318" s="96">
        <v>779</v>
      </c>
      <c r="M318" s="56">
        <v>0</v>
      </c>
    </row>
    <row r="319" spans="1:13" ht="12.75">
      <c r="A319" s="12">
        <v>85</v>
      </c>
      <c r="B319" s="29" t="s">
        <v>453</v>
      </c>
      <c r="C319" s="56">
        <v>13</v>
      </c>
      <c r="D319" s="56">
        <v>502</v>
      </c>
      <c r="E319" s="95">
        <v>0</v>
      </c>
      <c r="F319" s="56">
        <v>290</v>
      </c>
      <c r="G319" s="56">
        <v>0</v>
      </c>
      <c r="H319" s="95">
        <v>0</v>
      </c>
      <c r="I319" s="56">
        <v>0</v>
      </c>
      <c r="J319" s="56">
        <v>0</v>
      </c>
      <c r="K319" s="56">
        <v>0</v>
      </c>
      <c r="L319" s="96">
        <v>9794</v>
      </c>
      <c r="M319" s="56">
        <v>0</v>
      </c>
    </row>
    <row r="320" spans="1:13" ht="12.75">
      <c r="A320" s="12">
        <v>85</v>
      </c>
      <c r="B320" s="29" t="s">
        <v>455</v>
      </c>
      <c r="C320" s="56">
        <v>64.63</v>
      </c>
      <c r="D320" s="69" t="s">
        <v>15</v>
      </c>
      <c r="E320" s="95">
        <v>0.68</v>
      </c>
      <c r="F320" s="56">
        <v>301</v>
      </c>
      <c r="G320" s="56">
        <v>301</v>
      </c>
      <c r="H320" s="95">
        <v>1</v>
      </c>
      <c r="I320" s="56">
        <v>369</v>
      </c>
      <c r="J320" s="56">
        <v>0</v>
      </c>
      <c r="K320" s="56">
        <v>0</v>
      </c>
      <c r="L320" s="96">
        <v>0</v>
      </c>
      <c r="M320" s="56">
        <v>0</v>
      </c>
    </row>
    <row r="321" spans="1:13" ht="12.75">
      <c r="A321" s="12">
        <v>85</v>
      </c>
      <c r="B321" s="29" t="s">
        <v>456</v>
      </c>
      <c r="C321" s="56">
        <v>67.27</v>
      </c>
      <c r="D321" s="56">
        <v>321.9</v>
      </c>
      <c r="E321" s="95">
        <v>0.142039695945946</v>
      </c>
      <c r="F321" s="56">
        <v>41</v>
      </c>
      <c r="G321" s="56">
        <v>0</v>
      </c>
      <c r="H321" s="95">
        <v>0</v>
      </c>
      <c r="I321" s="56">
        <v>70</v>
      </c>
      <c r="J321" s="56">
        <v>0</v>
      </c>
      <c r="K321" s="56">
        <v>0</v>
      </c>
      <c r="L321" s="96">
        <v>1004.53</v>
      </c>
      <c r="M321" s="56">
        <v>0</v>
      </c>
    </row>
    <row r="322" spans="1:13" ht="12.75">
      <c r="A322" s="12">
        <v>85</v>
      </c>
      <c r="B322" s="29" t="s">
        <v>458</v>
      </c>
      <c r="C322" s="56">
        <v>60</v>
      </c>
      <c r="D322" s="78" t="s">
        <v>15</v>
      </c>
      <c r="E322" s="95">
        <v>0.704506493201512</v>
      </c>
      <c r="F322" s="69" t="s">
        <v>15</v>
      </c>
      <c r="G322" s="69" t="s">
        <v>15</v>
      </c>
      <c r="H322" s="98" t="s">
        <v>27</v>
      </c>
      <c r="I322" s="56">
        <v>0</v>
      </c>
      <c r="J322" s="56">
        <v>0</v>
      </c>
      <c r="K322" s="56">
        <v>0</v>
      </c>
      <c r="L322" s="96">
        <v>2903.78</v>
      </c>
      <c r="M322" s="56">
        <v>0</v>
      </c>
    </row>
    <row r="323" spans="1:13" ht="12.75">
      <c r="A323" s="12">
        <v>86</v>
      </c>
      <c r="B323" s="29" t="s">
        <v>459</v>
      </c>
      <c r="C323" s="56">
        <v>104.43</v>
      </c>
      <c r="D323" s="103">
        <v>1796.06</v>
      </c>
      <c r="E323" s="95">
        <v>0.73</v>
      </c>
      <c r="F323" s="70">
        <v>359</v>
      </c>
      <c r="G323" s="70">
        <v>25</v>
      </c>
      <c r="H323" s="98">
        <v>0.06963788300835655</v>
      </c>
      <c r="I323" s="56">
        <v>538</v>
      </c>
      <c r="J323" s="56">
        <v>0</v>
      </c>
      <c r="K323" s="56">
        <v>0</v>
      </c>
      <c r="L323" s="96">
        <v>0</v>
      </c>
      <c r="M323" s="56">
        <v>0</v>
      </c>
    </row>
    <row r="324" spans="1:13" ht="12.75">
      <c r="A324" s="12">
        <v>86</v>
      </c>
      <c r="B324" s="29" t="s">
        <v>461</v>
      </c>
      <c r="C324" s="56">
        <v>81.97</v>
      </c>
      <c r="D324" s="56">
        <v>2027.44</v>
      </c>
      <c r="E324" s="95">
        <v>0.5809849670168441</v>
      </c>
      <c r="F324" s="56">
        <v>514</v>
      </c>
      <c r="G324" s="56">
        <v>514</v>
      </c>
      <c r="H324" s="95">
        <v>1</v>
      </c>
      <c r="I324" s="56">
        <v>609</v>
      </c>
      <c r="J324" s="56">
        <v>0</v>
      </c>
      <c r="K324" s="56">
        <v>0</v>
      </c>
      <c r="L324" s="96">
        <v>3147</v>
      </c>
      <c r="M324" s="56">
        <v>0</v>
      </c>
    </row>
    <row r="325" spans="1:13" ht="12.75">
      <c r="A325" s="12">
        <v>87</v>
      </c>
      <c r="B325" s="29" t="s">
        <v>463</v>
      </c>
      <c r="C325" s="56">
        <v>0</v>
      </c>
      <c r="D325" s="56">
        <v>5467</v>
      </c>
      <c r="E325" s="95">
        <v>0.770409429811421</v>
      </c>
      <c r="F325" s="56">
        <v>1713</v>
      </c>
      <c r="G325" s="56">
        <v>0</v>
      </c>
      <c r="H325" s="95">
        <v>0</v>
      </c>
      <c r="I325" s="56">
        <v>1918</v>
      </c>
      <c r="J325" s="56">
        <v>0</v>
      </c>
      <c r="K325" s="56">
        <v>0</v>
      </c>
      <c r="L325" s="96">
        <v>13254.14</v>
      </c>
      <c r="M325" s="56">
        <v>1</v>
      </c>
    </row>
    <row r="326" spans="1:13" ht="12.75">
      <c r="A326" s="12">
        <v>88</v>
      </c>
      <c r="B326" s="29" t="s">
        <v>465</v>
      </c>
      <c r="C326" s="56">
        <v>60.89</v>
      </c>
      <c r="D326" s="56">
        <v>60.89</v>
      </c>
      <c r="E326" s="95">
        <v>1</v>
      </c>
      <c r="F326" s="56">
        <v>321.47</v>
      </c>
      <c r="G326" s="56">
        <v>0</v>
      </c>
      <c r="H326" s="95">
        <v>0</v>
      </c>
      <c r="I326" s="56">
        <v>394</v>
      </c>
      <c r="J326" s="56">
        <v>0</v>
      </c>
      <c r="K326" s="56">
        <v>0</v>
      </c>
      <c r="L326" s="96">
        <v>0</v>
      </c>
      <c r="M326" s="56">
        <v>0</v>
      </c>
    </row>
    <row r="327" spans="1:13" ht="12.75">
      <c r="A327" s="12">
        <v>88</v>
      </c>
      <c r="B327" s="29" t="s">
        <v>466</v>
      </c>
      <c r="C327" s="56">
        <v>9.6</v>
      </c>
      <c r="D327" s="56">
        <v>332.8</v>
      </c>
      <c r="E327" s="95">
        <v>1</v>
      </c>
      <c r="F327" s="56">
        <v>157</v>
      </c>
      <c r="G327" s="56">
        <v>0</v>
      </c>
      <c r="H327" s="95">
        <v>0</v>
      </c>
      <c r="I327" s="56">
        <v>173</v>
      </c>
      <c r="J327" s="56">
        <v>0</v>
      </c>
      <c r="K327" s="56">
        <v>0</v>
      </c>
      <c r="L327" s="96">
        <v>2068</v>
      </c>
      <c r="M327" s="56">
        <v>0</v>
      </c>
    </row>
    <row r="328" spans="1:13" ht="12.75">
      <c r="A328" s="12">
        <v>88</v>
      </c>
      <c r="B328" s="29" t="s">
        <v>468</v>
      </c>
      <c r="C328" s="56">
        <v>43.35</v>
      </c>
      <c r="D328" s="56">
        <v>93.2</v>
      </c>
      <c r="E328" s="95">
        <v>0.10829808005206601</v>
      </c>
      <c r="F328" s="56">
        <v>354.41</v>
      </c>
      <c r="G328" s="56">
        <v>354.41</v>
      </c>
      <c r="H328" s="95">
        <v>1</v>
      </c>
      <c r="I328" s="56">
        <v>679.75</v>
      </c>
      <c r="J328" s="56">
        <v>0</v>
      </c>
      <c r="K328" s="56">
        <v>0</v>
      </c>
      <c r="L328" s="96">
        <v>8000</v>
      </c>
      <c r="M328" s="56">
        <v>0</v>
      </c>
    </row>
    <row r="329" spans="1:13" ht="12.75">
      <c r="A329" s="12">
        <v>88</v>
      </c>
      <c r="B329" s="29" t="s">
        <v>469</v>
      </c>
      <c r="C329" s="56">
        <v>0</v>
      </c>
      <c r="D329" s="78" t="s">
        <v>15</v>
      </c>
      <c r="E329" s="95">
        <v>0</v>
      </c>
      <c r="F329" s="69" t="s">
        <v>15</v>
      </c>
      <c r="G329" s="69" t="s">
        <v>15</v>
      </c>
      <c r="H329" s="98" t="s">
        <v>27</v>
      </c>
      <c r="I329" s="56">
        <v>1270.04</v>
      </c>
      <c r="J329" s="56">
        <v>0</v>
      </c>
      <c r="K329" s="56">
        <v>0</v>
      </c>
      <c r="L329" s="96">
        <v>0</v>
      </c>
      <c r="M329" s="56">
        <v>0</v>
      </c>
    </row>
    <row r="330" spans="1:13" ht="12.75">
      <c r="A330" s="12">
        <v>89</v>
      </c>
      <c r="B330" s="29" t="s">
        <v>470</v>
      </c>
      <c r="C330" s="78" t="s">
        <v>15</v>
      </c>
      <c r="D330" s="78" t="s">
        <v>15</v>
      </c>
      <c r="E330" s="95">
        <v>0.0799973053539249</v>
      </c>
      <c r="F330" s="56">
        <v>402</v>
      </c>
      <c r="G330" s="56">
        <v>0</v>
      </c>
      <c r="H330" s="95">
        <v>0</v>
      </c>
      <c r="I330" s="56">
        <v>533</v>
      </c>
      <c r="J330" s="56">
        <v>0</v>
      </c>
      <c r="K330" s="56">
        <v>0</v>
      </c>
      <c r="L330" s="96">
        <v>45000</v>
      </c>
      <c r="M330" s="56">
        <v>0</v>
      </c>
    </row>
    <row r="331" spans="1:13" ht="12.75">
      <c r="A331" s="12">
        <v>89</v>
      </c>
      <c r="B331" s="29" t="s">
        <v>472</v>
      </c>
      <c r="C331" s="56">
        <v>13.97</v>
      </c>
      <c r="D331" s="56">
        <v>416.36</v>
      </c>
      <c r="E331" s="95">
        <v>0</v>
      </c>
      <c r="F331" s="56">
        <v>269</v>
      </c>
      <c r="G331" s="56">
        <v>224.5</v>
      </c>
      <c r="H331" s="95">
        <v>0.83457249070632</v>
      </c>
      <c r="I331" s="56">
        <v>350.22</v>
      </c>
      <c r="J331" s="56">
        <v>0</v>
      </c>
      <c r="K331" s="56">
        <v>0</v>
      </c>
      <c r="L331" s="96">
        <v>5938.86</v>
      </c>
      <c r="M331" s="56">
        <v>0</v>
      </c>
    </row>
    <row r="332" spans="1:13" ht="12.75">
      <c r="A332" s="12">
        <v>90</v>
      </c>
      <c r="B332" s="29" t="s">
        <v>473</v>
      </c>
      <c r="C332" s="56">
        <v>18</v>
      </c>
      <c r="D332" s="56">
        <v>1547</v>
      </c>
      <c r="E332" s="95">
        <v>0.9679600283627131</v>
      </c>
      <c r="F332" s="56">
        <v>688</v>
      </c>
      <c r="G332" s="56">
        <v>0</v>
      </c>
      <c r="H332" s="95">
        <v>0</v>
      </c>
      <c r="I332" s="56">
        <v>790</v>
      </c>
      <c r="J332" s="56">
        <v>0</v>
      </c>
      <c r="K332" s="56">
        <v>0</v>
      </c>
      <c r="L332" s="96">
        <v>5806</v>
      </c>
      <c r="M332" s="56">
        <v>0</v>
      </c>
    </row>
    <row r="333" spans="1:13" ht="12.75">
      <c r="A333" s="12">
        <v>91</v>
      </c>
      <c r="B333" s="29" t="s">
        <v>614</v>
      </c>
      <c r="C333" s="56">
        <v>54.1</v>
      </c>
      <c r="D333" s="78" t="s">
        <v>15</v>
      </c>
      <c r="E333" s="95">
        <v>0</v>
      </c>
      <c r="F333" s="56">
        <v>248</v>
      </c>
      <c r="G333" s="56">
        <v>248</v>
      </c>
      <c r="H333" s="100">
        <f>G333/F333</f>
        <v>1</v>
      </c>
      <c r="I333" s="56">
        <v>0</v>
      </c>
      <c r="J333" s="56">
        <v>0</v>
      </c>
      <c r="K333" s="56">
        <v>0</v>
      </c>
      <c r="L333" s="96">
        <v>0</v>
      </c>
      <c r="M333" s="56">
        <v>0</v>
      </c>
    </row>
    <row r="334" spans="1:13" ht="12.75">
      <c r="A334" s="12">
        <v>91</v>
      </c>
      <c r="B334" s="29" t="s">
        <v>476</v>
      </c>
      <c r="C334" s="56">
        <v>0</v>
      </c>
      <c r="D334" s="56">
        <v>1018.68</v>
      </c>
      <c r="E334" s="95">
        <v>0.0121549502506071</v>
      </c>
      <c r="F334" s="56">
        <v>150.75</v>
      </c>
      <c r="G334" s="56">
        <v>150.75</v>
      </c>
      <c r="H334" s="95">
        <v>1</v>
      </c>
      <c r="I334" s="56">
        <v>227.52</v>
      </c>
      <c r="J334" s="56">
        <v>0</v>
      </c>
      <c r="K334" s="56">
        <v>0</v>
      </c>
      <c r="L334" s="96">
        <v>14516.44</v>
      </c>
      <c r="M334" s="56">
        <v>0</v>
      </c>
    </row>
    <row r="335" spans="1:13" ht="12.75">
      <c r="A335" s="12">
        <v>91</v>
      </c>
      <c r="B335" s="29" t="s">
        <v>477</v>
      </c>
      <c r="C335" s="56">
        <v>0</v>
      </c>
      <c r="D335" s="56">
        <v>270.49</v>
      </c>
      <c r="E335" s="95">
        <v>0</v>
      </c>
      <c r="F335" s="56">
        <v>40</v>
      </c>
      <c r="G335" s="56">
        <v>0</v>
      </c>
      <c r="H335" s="95">
        <v>0</v>
      </c>
      <c r="I335" s="56">
        <v>52</v>
      </c>
      <c r="J335" s="56">
        <v>0</v>
      </c>
      <c r="K335" s="56">
        <v>0</v>
      </c>
      <c r="L335" s="96">
        <v>0</v>
      </c>
      <c r="M335" s="56">
        <v>0</v>
      </c>
    </row>
    <row r="336" spans="1:13" ht="12.75">
      <c r="A336" s="12">
        <v>91</v>
      </c>
      <c r="B336" s="29" t="s">
        <v>479</v>
      </c>
      <c r="C336" s="56">
        <v>123.54</v>
      </c>
      <c r="D336" s="78" t="s">
        <v>15</v>
      </c>
      <c r="E336" s="73" t="s">
        <v>15</v>
      </c>
      <c r="F336" s="56">
        <v>356.5</v>
      </c>
      <c r="G336" s="56">
        <v>0</v>
      </c>
      <c r="H336" s="95">
        <v>0</v>
      </c>
      <c r="I336" s="56">
        <v>372</v>
      </c>
      <c r="J336" s="56">
        <v>0</v>
      </c>
      <c r="K336" s="56">
        <v>0</v>
      </c>
      <c r="L336" s="96">
        <v>1209.88</v>
      </c>
      <c r="M336" s="56">
        <v>0</v>
      </c>
    </row>
    <row r="337" spans="1:13" ht="12.75">
      <c r="A337" s="12">
        <v>91</v>
      </c>
      <c r="B337" s="29" t="s">
        <v>481</v>
      </c>
      <c r="C337" s="56">
        <v>80</v>
      </c>
      <c r="D337" s="56">
        <v>1146</v>
      </c>
      <c r="E337" s="95">
        <v>0.9779910640410391</v>
      </c>
      <c r="F337" s="56">
        <v>290</v>
      </c>
      <c r="G337" s="56">
        <v>290</v>
      </c>
      <c r="H337" s="95">
        <v>1</v>
      </c>
      <c r="I337" s="56">
        <v>320</v>
      </c>
      <c r="J337" s="56">
        <v>0</v>
      </c>
      <c r="K337" s="56">
        <v>0</v>
      </c>
      <c r="L337" s="96">
        <v>1105</v>
      </c>
      <c r="M337" s="56">
        <v>0</v>
      </c>
    </row>
    <row r="338" spans="1:13" ht="12.75">
      <c r="A338" s="12">
        <v>91</v>
      </c>
      <c r="B338" s="29" t="s">
        <v>482</v>
      </c>
      <c r="C338" s="56">
        <v>51</v>
      </c>
      <c r="D338" s="56">
        <v>734</v>
      </c>
      <c r="E338" s="95">
        <v>0</v>
      </c>
      <c r="F338" s="56">
        <v>124</v>
      </c>
      <c r="G338" s="56">
        <v>120</v>
      </c>
      <c r="H338" s="95">
        <v>0.967741935</v>
      </c>
      <c r="I338" s="56">
        <v>150</v>
      </c>
      <c r="J338" s="56">
        <v>0</v>
      </c>
      <c r="K338" s="56">
        <v>0</v>
      </c>
      <c r="L338" s="96">
        <v>2437</v>
      </c>
      <c r="M338" s="56">
        <v>0</v>
      </c>
    </row>
    <row r="339" spans="1:13" ht="12.75">
      <c r="A339" s="12">
        <v>91</v>
      </c>
      <c r="B339" s="29" t="s">
        <v>484</v>
      </c>
      <c r="C339" s="56">
        <v>54.64</v>
      </c>
      <c r="D339" s="56">
        <v>757.38</v>
      </c>
      <c r="E339" s="95">
        <v>0.73</v>
      </c>
      <c r="F339" s="56">
        <v>150</v>
      </c>
      <c r="G339" s="56">
        <v>0</v>
      </c>
      <c r="H339" s="95">
        <v>0</v>
      </c>
      <c r="I339" s="56">
        <v>200.5</v>
      </c>
      <c r="J339" s="56">
        <v>0</v>
      </c>
      <c r="K339" s="56">
        <v>0</v>
      </c>
      <c r="L339" s="96">
        <v>1877</v>
      </c>
      <c r="M339" s="56">
        <v>0</v>
      </c>
    </row>
    <row r="340" spans="1:13" ht="12.75">
      <c r="A340" s="12">
        <v>92</v>
      </c>
      <c r="B340" s="29" t="s">
        <v>485</v>
      </c>
      <c r="C340" s="56">
        <v>0</v>
      </c>
      <c r="D340" s="56">
        <v>500</v>
      </c>
      <c r="E340" s="95">
        <v>0.36</v>
      </c>
      <c r="F340" s="56">
        <v>213</v>
      </c>
      <c r="G340" s="56">
        <v>0</v>
      </c>
      <c r="H340" s="95">
        <v>0</v>
      </c>
      <c r="I340" s="56">
        <v>146</v>
      </c>
      <c r="J340" s="56">
        <v>8</v>
      </c>
      <c r="K340" s="56">
        <v>0</v>
      </c>
      <c r="L340" s="96">
        <v>3618.12</v>
      </c>
      <c r="M340" s="56">
        <v>0</v>
      </c>
    </row>
    <row r="341" spans="1:13" ht="12.75">
      <c r="A341" s="12">
        <v>92</v>
      </c>
      <c r="B341" s="29" t="s">
        <v>486</v>
      </c>
      <c r="C341" s="56">
        <v>160.01</v>
      </c>
      <c r="D341" s="56">
        <v>792.97</v>
      </c>
      <c r="E341" s="95">
        <v>0.671509567682495</v>
      </c>
      <c r="F341" s="56">
        <v>175.2</v>
      </c>
      <c r="G341" s="56">
        <v>64.5</v>
      </c>
      <c r="H341" s="95">
        <v>0.36815068493150704</v>
      </c>
      <c r="I341" s="56">
        <v>231.7</v>
      </c>
      <c r="J341" s="56">
        <v>0</v>
      </c>
      <c r="K341" s="56">
        <v>0</v>
      </c>
      <c r="L341" s="96">
        <v>5000</v>
      </c>
      <c r="M341" s="56">
        <v>0</v>
      </c>
    </row>
    <row r="342" spans="1:13" ht="12.75">
      <c r="A342" s="12">
        <v>92</v>
      </c>
      <c r="B342" s="29" t="s">
        <v>487</v>
      </c>
      <c r="C342" s="56">
        <v>0</v>
      </c>
      <c r="D342" s="78" t="s">
        <v>15</v>
      </c>
      <c r="E342" s="95">
        <v>1.00199518807582</v>
      </c>
      <c r="F342" s="56">
        <v>700</v>
      </c>
      <c r="G342" s="56">
        <v>0</v>
      </c>
      <c r="H342" s="95">
        <v>0</v>
      </c>
      <c r="I342" s="56">
        <v>830</v>
      </c>
      <c r="J342" s="56">
        <v>0</v>
      </c>
      <c r="K342" s="56">
        <v>1540</v>
      </c>
      <c r="L342" s="96">
        <v>24578.3</v>
      </c>
      <c r="M342" s="56">
        <v>0</v>
      </c>
    </row>
    <row r="343" spans="1:13" ht="12.75">
      <c r="A343" s="12">
        <v>92</v>
      </c>
      <c r="B343" s="29" t="s">
        <v>489</v>
      </c>
      <c r="C343" s="56">
        <v>0</v>
      </c>
      <c r="D343" s="103">
        <v>0</v>
      </c>
      <c r="E343" s="95">
        <v>0</v>
      </c>
      <c r="F343" s="56">
        <v>114.7</v>
      </c>
      <c r="G343" s="56">
        <v>0</v>
      </c>
      <c r="H343" s="95">
        <v>0</v>
      </c>
      <c r="I343" s="56">
        <v>0</v>
      </c>
      <c r="J343" s="56">
        <v>0</v>
      </c>
      <c r="K343" s="56">
        <v>0</v>
      </c>
      <c r="L343" s="96">
        <v>7363</v>
      </c>
      <c r="M343" s="56">
        <v>0</v>
      </c>
    </row>
    <row r="344" spans="1:13" ht="12.75">
      <c r="A344" s="12">
        <v>92</v>
      </c>
      <c r="B344" s="29" t="s">
        <v>490</v>
      </c>
      <c r="C344" s="56">
        <v>586</v>
      </c>
      <c r="D344" s="78" t="s">
        <v>15</v>
      </c>
      <c r="E344" s="95">
        <v>1</v>
      </c>
      <c r="F344" s="56">
        <v>60</v>
      </c>
      <c r="G344" s="56">
        <v>0</v>
      </c>
      <c r="H344" s="95">
        <v>0</v>
      </c>
      <c r="I344" s="56">
        <v>124</v>
      </c>
      <c r="J344" s="56">
        <v>0</v>
      </c>
      <c r="K344" s="56">
        <v>0</v>
      </c>
      <c r="L344" s="96">
        <v>0</v>
      </c>
      <c r="M344" s="56">
        <v>0</v>
      </c>
    </row>
    <row r="345" spans="1:13" ht="12.75">
      <c r="A345" s="12">
        <v>92</v>
      </c>
      <c r="B345" s="29" t="s">
        <v>491</v>
      </c>
      <c r="C345" s="56">
        <v>70</v>
      </c>
      <c r="D345" s="103">
        <v>500</v>
      </c>
      <c r="E345" s="95">
        <v>0.6773048684673946</v>
      </c>
      <c r="F345" s="56">
        <v>165</v>
      </c>
      <c r="G345" s="56">
        <v>0</v>
      </c>
      <c r="H345" s="95">
        <v>0</v>
      </c>
      <c r="I345" s="56">
        <v>185</v>
      </c>
      <c r="J345" s="56">
        <v>0</v>
      </c>
      <c r="K345" s="56">
        <v>0</v>
      </c>
      <c r="L345" s="96">
        <v>2500</v>
      </c>
      <c r="M345" s="56">
        <v>0</v>
      </c>
    </row>
    <row r="346" spans="1:13" ht="12.75">
      <c r="A346" s="12">
        <v>92</v>
      </c>
      <c r="B346" s="29" t="s">
        <v>492</v>
      </c>
      <c r="C346" s="56">
        <v>41.44</v>
      </c>
      <c r="D346" s="56">
        <v>1618.83</v>
      </c>
      <c r="E346" s="95">
        <v>0</v>
      </c>
      <c r="F346" s="56">
        <v>434.06</v>
      </c>
      <c r="G346" s="56">
        <v>22.8</v>
      </c>
      <c r="H346" s="95">
        <v>0.0525273</v>
      </c>
      <c r="I346" s="56">
        <v>642.71</v>
      </c>
      <c r="J346" s="56">
        <v>0</v>
      </c>
      <c r="K346" s="56">
        <v>0</v>
      </c>
      <c r="L346" s="96">
        <v>4606</v>
      </c>
      <c r="M346" s="56">
        <v>0</v>
      </c>
    </row>
    <row r="347" spans="1:13" ht="12.75">
      <c r="A347" s="12">
        <v>92</v>
      </c>
      <c r="B347" s="29" t="s">
        <v>493</v>
      </c>
      <c r="C347" s="56">
        <v>0</v>
      </c>
      <c r="D347" s="56">
        <v>1968</v>
      </c>
      <c r="E347" s="100">
        <v>0.8781763826606881</v>
      </c>
      <c r="F347" s="69" t="s">
        <v>15</v>
      </c>
      <c r="G347" s="56">
        <v>110</v>
      </c>
      <c r="H347" s="69" t="s">
        <v>15</v>
      </c>
      <c r="I347" s="56">
        <v>0</v>
      </c>
      <c r="J347" s="56">
        <v>0</v>
      </c>
      <c r="K347" s="56">
        <v>0</v>
      </c>
      <c r="L347" s="96">
        <v>1316.8</v>
      </c>
      <c r="M347" s="56">
        <v>0</v>
      </c>
    </row>
    <row r="348" spans="1:13" ht="12.75">
      <c r="A348" s="12">
        <v>92</v>
      </c>
      <c r="B348" s="29" t="s">
        <v>494</v>
      </c>
      <c r="C348" s="56">
        <v>0</v>
      </c>
      <c r="D348" s="56">
        <v>807.3</v>
      </c>
      <c r="E348" s="95">
        <v>0.97</v>
      </c>
      <c r="F348" s="56">
        <v>125</v>
      </c>
      <c r="G348" s="56">
        <v>125</v>
      </c>
      <c r="H348" s="95">
        <v>1</v>
      </c>
      <c r="I348" s="69" t="s">
        <v>15</v>
      </c>
      <c r="J348" s="56">
        <v>0</v>
      </c>
      <c r="K348" s="56">
        <v>0</v>
      </c>
      <c r="L348" s="96">
        <v>1355</v>
      </c>
      <c r="M348" s="56">
        <v>0</v>
      </c>
    </row>
    <row r="349" spans="1:13" ht="12.75">
      <c r="A349" s="12">
        <v>92</v>
      </c>
      <c r="B349" s="29" t="s">
        <v>496</v>
      </c>
      <c r="C349" s="56">
        <v>0</v>
      </c>
      <c r="D349" s="78" t="s">
        <v>15</v>
      </c>
      <c r="E349" s="95">
        <v>0</v>
      </c>
      <c r="F349" s="56">
        <v>230</v>
      </c>
      <c r="G349" s="56">
        <v>205</v>
      </c>
      <c r="H349" s="95">
        <v>0.891304347826087</v>
      </c>
      <c r="I349" s="56">
        <v>287</v>
      </c>
      <c r="J349" s="56">
        <v>0</v>
      </c>
      <c r="K349" s="56">
        <v>0</v>
      </c>
      <c r="L349" s="96">
        <v>1539</v>
      </c>
      <c r="M349" s="56">
        <v>0</v>
      </c>
    </row>
    <row r="350" spans="1:13" ht="12.75">
      <c r="A350" s="12">
        <v>92</v>
      </c>
      <c r="B350" s="29" t="s">
        <v>498</v>
      </c>
      <c r="C350" s="56">
        <v>181</v>
      </c>
      <c r="D350" s="56">
        <v>3480</v>
      </c>
      <c r="E350" s="95">
        <v>1</v>
      </c>
      <c r="F350" s="56">
        <v>512</v>
      </c>
      <c r="G350" s="56">
        <v>512</v>
      </c>
      <c r="H350" s="95">
        <v>1</v>
      </c>
      <c r="I350" s="56">
        <v>690</v>
      </c>
      <c r="J350" s="56">
        <v>0</v>
      </c>
      <c r="K350" s="56">
        <v>516</v>
      </c>
      <c r="L350" s="96">
        <v>3278</v>
      </c>
      <c r="M350" s="56">
        <v>0</v>
      </c>
    </row>
    <row r="351" spans="1:13" ht="12.75">
      <c r="A351" s="12">
        <v>92</v>
      </c>
      <c r="B351" s="29" t="s">
        <v>499</v>
      </c>
      <c r="C351" s="56">
        <v>54.59</v>
      </c>
      <c r="D351" s="56">
        <v>805.57</v>
      </c>
      <c r="E351" s="95">
        <v>0.73231721838533</v>
      </c>
      <c r="F351" s="56">
        <v>250.83</v>
      </c>
      <c r="G351" s="56">
        <v>0</v>
      </c>
      <c r="H351" s="95">
        <v>0</v>
      </c>
      <c r="I351" s="56">
        <v>273.83</v>
      </c>
      <c r="J351" s="56">
        <v>0</v>
      </c>
      <c r="K351" s="56">
        <v>0</v>
      </c>
      <c r="L351" s="96">
        <v>2488.28</v>
      </c>
      <c r="M351" s="56">
        <v>0</v>
      </c>
    </row>
    <row r="352" spans="1:13" ht="12.75">
      <c r="A352" s="12">
        <v>92</v>
      </c>
      <c r="B352" s="29" t="s">
        <v>500</v>
      </c>
      <c r="C352" s="56">
        <v>67.5</v>
      </c>
      <c r="D352" s="56">
        <v>1294.2</v>
      </c>
      <c r="E352" s="95">
        <v>2.12984448284374</v>
      </c>
      <c r="F352" s="56">
        <v>166.2</v>
      </c>
      <c r="G352" s="56">
        <v>0</v>
      </c>
      <c r="H352" s="95">
        <v>0</v>
      </c>
      <c r="I352" s="56">
        <v>302.21</v>
      </c>
      <c r="J352" s="56">
        <v>0</v>
      </c>
      <c r="K352" s="56">
        <v>0</v>
      </c>
      <c r="L352" s="96">
        <v>14000</v>
      </c>
      <c r="M352" s="56">
        <v>0</v>
      </c>
    </row>
    <row r="353" spans="1:13" ht="12.75">
      <c r="A353" s="12">
        <v>92</v>
      </c>
      <c r="B353" s="29" t="s">
        <v>501</v>
      </c>
      <c r="C353" s="56">
        <v>0</v>
      </c>
      <c r="D353" s="78" t="s">
        <v>15</v>
      </c>
      <c r="E353" s="95">
        <v>0.69</v>
      </c>
      <c r="F353" s="56">
        <v>191.6</v>
      </c>
      <c r="G353" s="56">
        <v>149.6</v>
      </c>
      <c r="H353" s="95">
        <v>0.78</v>
      </c>
      <c r="I353" s="56">
        <v>208.6</v>
      </c>
      <c r="J353" s="56">
        <v>0</v>
      </c>
      <c r="K353" s="56">
        <v>0</v>
      </c>
      <c r="L353" s="96">
        <v>7500</v>
      </c>
      <c r="M353" s="56">
        <v>0</v>
      </c>
    </row>
    <row r="354" spans="1:13" ht="12.75">
      <c r="A354" s="12">
        <v>92</v>
      </c>
      <c r="B354" s="29" t="s">
        <v>503</v>
      </c>
      <c r="C354" s="56">
        <v>0</v>
      </c>
      <c r="D354" s="56">
        <v>1980</v>
      </c>
      <c r="E354" s="95">
        <v>0.89</v>
      </c>
      <c r="F354" s="56">
        <v>423</v>
      </c>
      <c r="G354" s="56">
        <v>338</v>
      </c>
      <c r="H354" s="95">
        <v>0.8</v>
      </c>
      <c r="I354" s="56">
        <v>543</v>
      </c>
      <c r="J354" s="56">
        <v>0</v>
      </c>
      <c r="K354" s="56">
        <v>0</v>
      </c>
      <c r="L354" s="96">
        <v>12427.1</v>
      </c>
      <c r="M354" s="56">
        <v>0</v>
      </c>
    </row>
    <row r="355" spans="1:13" ht="12.75">
      <c r="A355" s="12">
        <v>92</v>
      </c>
      <c r="B355" s="29" t="s">
        <v>504</v>
      </c>
      <c r="C355" s="56">
        <v>199.6</v>
      </c>
      <c r="D355" s="56">
        <v>709.3</v>
      </c>
      <c r="E355" s="95">
        <v>0.45304000000000005</v>
      </c>
      <c r="F355" s="56">
        <v>494</v>
      </c>
      <c r="G355" s="56">
        <v>0</v>
      </c>
      <c r="H355" s="95">
        <v>0</v>
      </c>
      <c r="I355" s="56">
        <v>554</v>
      </c>
      <c r="J355" s="56">
        <v>0</v>
      </c>
      <c r="K355" s="56">
        <v>0</v>
      </c>
      <c r="L355" s="96">
        <v>32800</v>
      </c>
      <c r="M355" s="56">
        <v>0</v>
      </c>
    </row>
    <row r="356" spans="1:13" ht="12.75">
      <c r="A356" s="12">
        <v>92</v>
      </c>
      <c r="B356" s="29" t="s">
        <v>506</v>
      </c>
      <c r="C356" s="56">
        <v>40</v>
      </c>
      <c r="D356" s="56">
        <v>1730</v>
      </c>
      <c r="E356" s="95">
        <v>0.7654784240000001</v>
      </c>
      <c r="F356" s="56">
        <v>505.77</v>
      </c>
      <c r="G356" s="56">
        <v>0</v>
      </c>
      <c r="H356" s="95">
        <v>0</v>
      </c>
      <c r="I356" s="56">
        <v>536.99</v>
      </c>
      <c r="J356" s="56">
        <v>0</v>
      </c>
      <c r="K356" s="56">
        <v>0</v>
      </c>
      <c r="L356" s="96">
        <v>5434.1</v>
      </c>
      <c r="M356" s="56">
        <v>0</v>
      </c>
    </row>
    <row r="357" spans="1:13" ht="12.75">
      <c r="A357" s="12">
        <v>92</v>
      </c>
      <c r="B357" s="29" t="s">
        <v>508</v>
      </c>
      <c r="C357" s="56">
        <v>0</v>
      </c>
      <c r="D357" s="78" t="s">
        <v>15</v>
      </c>
      <c r="E357" s="73" t="s">
        <v>15</v>
      </c>
      <c r="F357" s="56">
        <v>368.4</v>
      </c>
      <c r="G357" s="56">
        <v>0</v>
      </c>
      <c r="H357" s="95">
        <v>0</v>
      </c>
      <c r="I357" s="56">
        <v>396</v>
      </c>
      <c r="J357" s="56">
        <v>0</v>
      </c>
      <c r="K357" s="56">
        <v>0</v>
      </c>
      <c r="L357" s="96">
        <v>9000</v>
      </c>
      <c r="M357" s="56">
        <v>0</v>
      </c>
    </row>
    <row r="358" spans="1:13" ht="12.75">
      <c r="A358" s="12">
        <v>92</v>
      </c>
      <c r="B358" s="29" t="s">
        <v>508</v>
      </c>
      <c r="C358" s="56">
        <v>0</v>
      </c>
      <c r="D358" s="78" t="s">
        <v>15</v>
      </c>
      <c r="E358" s="95">
        <v>0</v>
      </c>
      <c r="F358" s="56">
        <v>368.4</v>
      </c>
      <c r="G358" s="56">
        <v>0</v>
      </c>
      <c r="H358" s="95">
        <v>0</v>
      </c>
      <c r="I358" s="56">
        <v>396</v>
      </c>
      <c r="J358" s="56">
        <v>0</v>
      </c>
      <c r="K358" s="56">
        <v>0</v>
      </c>
      <c r="L358" s="96">
        <v>9000</v>
      </c>
      <c r="M358" s="56">
        <v>0</v>
      </c>
    </row>
    <row r="359" spans="1:13" ht="12.75">
      <c r="A359" s="12">
        <v>92</v>
      </c>
      <c r="B359" s="29" t="s">
        <v>509</v>
      </c>
      <c r="C359" s="56">
        <v>119.5</v>
      </c>
      <c r="D359" s="56">
        <v>936.79</v>
      </c>
      <c r="E359" s="95">
        <v>0.71170476778141</v>
      </c>
      <c r="F359" s="56">
        <v>341</v>
      </c>
      <c r="G359" s="56">
        <v>341</v>
      </c>
      <c r="H359" s="95">
        <v>1</v>
      </c>
      <c r="I359" s="56">
        <v>748</v>
      </c>
      <c r="J359" s="56">
        <v>0</v>
      </c>
      <c r="K359" s="56">
        <v>0</v>
      </c>
      <c r="L359" s="96">
        <v>13057.61</v>
      </c>
      <c r="M359" s="56">
        <v>0</v>
      </c>
    </row>
    <row r="360" spans="1:13" ht="12.75">
      <c r="A360" s="12">
        <v>92</v>
      </c>
      <c r="B360" s="29" t="s">
        <v>510</v>
      </c>
      <c r="C360" s="56">
        <v>133.88</v>
      </c>
      <c r="D360" s="56">
        <v>1725.46</v>
      </c>
      <c r="E360" s="100">
        <v>1</v>
      </c>
      <c r="F360" s="56">
        <v>203.39</v>
      </c>
      <c r="G360" s="56">
        <v>103.39</v>
      </c>
      <c r="H360" s="95">
        <v>0.5083337430552141</v>
      </c>
      <c r="I360" s="56">
        <v>283.56</v>
      </c>
      <c r="J360" s="56">
        <v>0</v>
      </c>
      <c r="K360" s="56">
        <v>0</v>
      </c>
      <c r="L360" s="96">
        <v>12000</v>
      </c>
      <c r="M360" s="56">
        <v>0</v>
      </c>
    </row>
    <row r="361" spans="1:13" ht="12.75">
      <c r="A361" s="12">
        <v>92</v>
      </c>
      <c r="B361" s="29" t="s">
        <v>511</v>
      </c>
      <c r="C361" s="56">
        <v>10</v>
      </c>
      <c r="D361" s="56">
        <v>789</v>
      </c>
      <c r="E361" s="95">
        <v>1</v>
      </c>
      <c r="F361" s="56">
        <v>260</v>
      </c>
      <c r="G361" s="56">
        <v>0</v>
      </c>
      <c r="H361" s="95">
        <v>0</v>
      </c>
      <c r="I361" s="56">
        <v>319</v>
      </c>
      <c r="J361" s="56">
        <v>0</v>
      </c>
      <c r="K361" s="56">
        <v>0</v>
      </c>
      <c r="L361" s="96">
        <v>870</v>
      </c>
      <c r="M361" s="56">
        <v>0</v>
      </c>
    </row>
    <row r="362" spans="1:13" ht="12.75">
      <c r="A362" s="12">
        <v>93</v>
      </c>
      <c r="B362" s="29" t="s">
        <v>512</v>
      </c>
      <c r="C362" s="56">
        <v>202.34</v>
      </c>
      <c r="D362" s="56">
        <v>2474</v>
      </c>
      <c r="E362" s="95">
        <v>0.955849572701239</v>
      </c>
      <c r="F362" s="56">
        <v>278.44</v>
      </c>
      <c r="G362" s="56">
        <v>278</v>
      </c>
      <c r="H362" s="95">
        <v>0.9984197672748171</v>
      </c>
      <c r="I362" s="56">
        <v>328.92</v>
      </c>
      <c r="J362" s="56">
        <v>0</v>
      </c>
      <c r="K362" s="56">
        <v>0</v>
      </c>
      <c r="L362" s="96">
        <v>2282</v>
      </c>
      <c r="M362" s="56">
        <v>0</v>
      </c>
    </row>
    <row r="363" spans="1:13" ht="12.75">
      <c r="A363" s="12">
        <v>93</v>
      </c>
      <c r="B363" s="29" t="s">
        <v>513</v>
      </c>
      <c r="C363" s="56">
        <v>0</v>
      </c>
      <c r="D363" s="78" t="s">
        <v>15</v>
      </c>
      <c r="E363" s="106" t="s">
        <v>15</v>
      </c>
      <c r="F363" s="73" t="s">
        <v>15</v>
      </c>
      <c r="G363" s="56">
        <v>1369</v>
      </c>
      <c r="H363" s="101" t="s">
        <v>27</v>
      </c>
      <c r="I363" s="56">
        <v>0</v>
      </c>
      <c r="J363" s="56">
        <v>0</v>
      </c>
      <c r="K363" s="56">
        <v>0</v>
      </c>
      <c r="L363" s="96">
        <v>0</v>
      </c>
      <c r="M363" s="56">
        <v>0</v>
      </c>
    </row>
    <row r="364" spans="1:13" ht="12.75">
      <c r="A364" s="12">
        <v>93</v>
      </c>
      <c r="B364" s="29" t="s">
        <v>515</v>
      </c>
      <c r="C364" s="56">
        <v>49</v>
      </c>
      <c r="D364" s="78" t="s">
        <v>15</v>
      </c>
      <c r="E364" s="95">
        <v>0.945017182130584</v>
      </c>
      <c r="F364" s="56">
        <v>254</v>
      </c>
      <c r="G364" s="56">
        <v>148</v>
      </c>
      <c r="H364" s="95">
        <v>0.582677165354331</v>
      </c>
      <c r="I364" s="56">
        <v>352</v>
      </c>
      <c r="J364" s="56">
        <v>0</v>
      </c>
      <c r="K364" s="56">
        <v>0</v>
      </c>
      <c r="L364" s="96">
        <v>3672</v>
      </c>
      <c r="M364" s="56">
        <v>0</v>
      </c>
    </row>
    <row r="365" spans="1:13" ht="12.75">
      <c r="A365" s="12">
        <v>93</v>
      </c>
      <c r="B365" s="29" t="s">
        <v>516</v>
      </c>
      <c r="C365" s="56">
        <v>58</v>
      </c>
      <c r="D365" s="56">
        <v>1133</v>
      </c>
      <c r="E365" s="95">
        <v>0.9</v>
      </c>
      <c r="F365" s="56">
        <v>275</v>
      </c>
      <c r="G365" s="56">
        <v>0</v>
      </c>
      <c r="H365" s="95">
        <v>0</v>
      </c>
      <c r="I365" s="56">
        <v>341</v>
      </c>
      <c r="J365" s="56">
        <v>0</v>
      </c>
      <c r="K365" s="56">
        <v>7</v>
      </c>
      <c r="L365" s="96">
        <v>1951</v>
      </c>
      <c r="M365" s="56">
        <v>0</v>
      </c>
    </row>
    <row r="366" spans="1:13" ht="12.75">
      <c r="A366" s="12">
        <v>93</v>
      </c>
      <c r="B366" s="29" t="s">
        <v>517</v>
      </c>
      <c r="C366" s="56">
        <v>0</v>
      </c>
      <c r="D366" s="78" t="s">
        <v>15</v>
      </c>
      <c r="E366" s="95">
        <v>0.9555510349387171</v>
      </c>
      <c r="F366" s="56">
        <v>187</v>
      </c>
      <c r="G366" s="56">
        <v>187</v>
      </c>
      <c r="H366" s="95">
        <v>1</v>
      </c>
      <c r="I366" s="56">
        <v>241</v>
      </c>
      <c r="J366" s="56">
        <v>0</v>
      </c>
      <c r="K366" s="56">
        <v>0</v>
      </c>
      <c r="L366" s="96">
        <v>900</v>
      </c>
      <c r="M366" s="56">
        <v>0</v>
      </c>
    </row>
    <row r="367" spans="1:13" ht="12.75">
      <c r="A367" s="12">
        <v>93</v>
      </c>
      <c r="B367" s="29" t="s">
        <v>519</v>
      </c>
      <c r="C367" s="56">
        <v>11.8</v>
      </c>
      <c r="D367" s="56">
        <v>11.8</v>
      </c>
      <c r="E367" s="95">
        <v>0.0413483146067416</v>
      </c>
      <c r="F367" s="56">
        <v>86</v>
      </c>
      <c r="G367" s="56">
        <v>86</v>
      </c>
      <c r="H367" s="95">
        <v>1</v>
      </c>
      <c r="I367" s="56">
        <v>136</v>
      </c>
      <c r="J367" s="56">
        <v>0</v>
      </c>
      <c r="K367" s="56">
        <v>0</v>
      </c>
      <c r="L367" s="96">
        <v>3400</v>
      </c>
      <c r="M367" s="56">
        <v>0</v>
      </c>
    </row>
    <row r="368" spans="1:13" ht="12.75">
      <c r="A368" s="12">
        <v>93</v>
      </c>
      <c r="B368" s="29" t="s">
        <v>520</v>
      </c>
      <c r="C368" s="56">
        <v>0</v>
      </c>
      <c r="D368" s="56">
        <v>1160</v>
      </c>
      <c r="E368" s="95">
        <v>0.96</v>
      </c>
      <c r="F368" s="56">
        <v>212</v>
      </c>
      <c r="G368" s="56">
        <v>212</v>
      </c>
      <c r="H368" s="95">
        <v>1</v>
      </c>
      <c r="I368" s="56">
        <v>253</v>
      </c>
      <c r="J368" s="56">
        <v>0</v>
      </c>
      <c r="K368" s="56">
        <v>0</v>
      </c>
      <c r="L368" s="96">
        <v>0</v>
      </c>
      <c r="M368" s="56">
        <v>0</v>
      </c>
    </row>
    <row r="369" spans="1:13" ht="12.75">
      <c r="A369" s="12">
        <v>93</v>
      </c>
      <c r="B369" s="29" t="s">
        <v>522</v>
      </c>
      <c r="C369" s="56">
        <v>29</v>
      </c>
      <c r="D369" s="56">
        <v>814</v>
      </c>
      <c r="E369" s="95">
        <v>0.990894755582685</v>
      </c>
      <c r="F369" s="56">
        <v>126</v>
      </c>
      <c r="G369" s="56">
        <v>126</v>
      </c>
      <c r="H369" s="95">
        <v>1</v>
      </c>
      <c r="I369" s="56">
        <v>136</v>
      </c>
      <c r="J369" s="56">
        <v>0</v>
      </c>
      <c r="K369" s="56">
        <v>0</v>
      </c>
      <c r="L369" s="96">
        <v>0</v>
      </c>
      <c r="M369" s="56">
        <v>0</v>
      </c>
    </row>
    <row r="370" spans="1:13" ht="12.75">
      <c r="A370" s="12">
        <v>93</v>
      </c>
      <c r="B370" s="29" t="s">
        <v>523</v>
      </c>
      <c r="C370" s="56">
        <v>57.09</v>
      </c>
      <c r="D370" s="56">
        <v>1699.61</v>
      </c>
      <c r="E370" s="95">
        <v>0.9</v>
      </c>
      <c r="F370" s="56">
        <v>195</v>
      </c>
      <c r="G370" s="56">
        <v>0</v>
      </c>
      <c r="H370" s="95">
        <v>0</v>
      </c>
      <c r="I370" s="56">
        <v>292.7</v>
      </c>
      <c r="J370" s="56">
        <v>0</v>
      </c>
      <c r="K370" s="56">
        <v>14</v>
      </c>
      <c r="L370" s="96">
        <v>3000</v>
      </c>
      <c r="M370" s="56">
        <v>0</v>
      </c>
    </row>
    <row r="371" spans="1:13" ht="12.75">
      <c r="A371" s="12">
        <v>93</v>
      </c>
      <c r="B371" s="29" t="s">
        <v>524</v>
      </c>
      <c r="C371" s="56">
        <v>0</v>
      </c>
      <c r="D371" s="56">
        <v>485.55</v>
      </c>
      <c r="E371" s="73" t="s">
        <v>15</v>
      </c>
      <c r="F371" s="56">
        <v>100</v>
      </c>
      <c r="G371" s="56">
        <v>100</v>
      </c>
      <c r="H371" s="95">
        <v>1</v>
      </c>
      <c r="I371" s="56">
        <v>108</v>
      </c>
      <c r="J371" s="56">
        <v>0</v>
      </c>
      <c r="K371" s="56">
        <v>0</v>
      </c>
      <c r="L371" s="96">
        <v>0</v>
      </c>
      <c r="M371" s="56">
        <v>0</v>
      </c>
    </row>
    <row r="372" spans="1:13" ht="12.75">
      <c r="A372" s="12">
        <v>93</v>
      </c>
      <c r="B372" s="29" t="s">
        <v>525</v>
      </c>
      <c r="C372" s="56">
        <v>220.4</v>
      </c>
      <c r="D372" s="56">
        <v>1236.8</v>
      </c>
      <c r="E372" s="95">
        <v>0.9945019404915911</v>
      </c>
      <c r="F372" s="56">
        <v>200</v>
      </c>
      <c r="G372" s="56">
        <v>0</v>
      </c>
      <c r="H372" s="95">
        <v>0</v>
      </c>
      <c r="I372" s="56">
        <v>300</v>
      </c>
      <c r="J372" s="56">
        <v>0</v>
      </c>
      <c r="K372" s="56">
        <v>0</v>
      </c>
      <c r="L372" s="96">
        <v>310</v>
      </c>
      <c r="M372" s="56">
        <v>0</v>
      </c>
    </row>
    <row r="373" spans="1:13" ht="12.75">
      <c r="A373" s="12">
        <v>93</v>
      </c>
      <c r="B373" s="29" t="s">
        <v>526</v>
      </c>
      <c r="C373" s="56">
        <v>80.05</v>
      </c>
      <c r="D373" s="56">
        <v>788.25</v>
      </c>
      <c r="E373" s="95">
        <v>0.830567409514778</v>
      </c>
      <c r="F373" s="56">
        <v>134</v>
      </c>
      <c r="G373" s="56">
        <v>0</v>
      </c>
      <c r="H373" s="95">
        <v>0</v>
      </c>
      <c r="I373" s="56">
        <v>161</v>
      </c>
      <c r="J373" s="56">
        <v>0</v>
      </c>
      <c r="K373" s="56">
        <v>1424</v>
      </c>
      <c r="L373" s="96">
        <v>4810</v>
      </c>
      <c r="M373" s="56">
        <v>0</v>
      </c>
    </row>
    <row r="374" spans="1:13" ht="12.75">
      <c r="A374" s="12">
        <v>93</v>
      </c>
      <c r="B374" s="29" t="s">
        <v>527</v>
      </c>
      <c r="C374" s="56">
        <v>0</v>
      </c>
      <c r="D374" s="78" t="s">
        <v>15</v>
      </c>
      <c r="E374" s="95">
        <v>0.0198438946950655</v>
      </c>
      <c r="F374" s="56">
        <v>100</v>
      </c>
      <c r="G374" s="69" t="s">
        <v>15</v>
      </c>
      <c r="H374" s="98" t="s">
        <v>27</v>
      </c>
      <c r="I374" s="56">
        <v>240</v>
      </c>
      <c r="J374" s="56">
        <v>0</v>
      </c>
      <c r="K374" s="56">
        <v>0</v>
      </c>
      <c r="L374" s="96">
        <v>4214</v>
      </c>
      <c r="M374" s="56">
        <v>0</v>
      </c>
    </row>
    <row r="375" spans="1:13" ht="12.75">
      <c r="A375" s="12">
        <v>93</v>
      </c>
      <c r="B375" s="29" t="s">
        <v>528</v>
      </c>
      <c r="C375" s="56">
        <v>0</v>
      </c>
      <c r="D375" s="78" t="s">
        <v>15</v>
      </c>
      <c r="E375" s="95">
        <v>0.6</v>
      </c>
      <c r="F375" s="56">
        <v>70</v>
      </c>
      <c r="G375" s="73" t="s">
        <v>15</v>
      </c>
      <c r="H375" s="101" t="s">
        <v>27</v>
      </c>
      <c r="I375" s="56">
        <v>0</v>
      </c>
      <c r="J375" s="56">
        <v>0</v>
      </c>
      <c r="K375" s="56">
        <v>0</v>
      </c>
      <c r="L375" s="96">
        <v>0</v>
      </c>
      <c r="M375" s="56">
        <v>0</v>
      </c>
    </row>
    <row r="376" spans="1:13" ht="12.75">
      <c r="A376" s="12">
        <v>93</v>
      </c>
      <c r="B376" s="29" t="s">
        <v>530</v>
      </c>
      <c r="C376" s="56">
        <v>0</v>
      </c>
      <c r="D376" s="56">
        <v>980</v>
      </c>
      <c r="E376" s="95">
        <v>0</v>
      </c>
      <c r="F376" s="56">
        <v>474</v>
      </c>
      <c r="G376" s="56">
        <v>0</v>
      </c>
      <c r="H376" s="95">
        <v>0</v>
      </c>
      <c r="I376" s="56">
        <v>457</v>
      </c>
      <c r="J376" s="56">
        <v>0</v>
      </c>
      <c r="K376" s="56">
        <v>0</v>
      </c>
      <c r="L376" s="96">
        <v>1218</v>
      </c>
      <c r="M376" s="56">
        <v>0</v>
      </c>
    </row>
    <row r="377" spans="1:13" ht="12.75">
      <c r="A377" s="12">
        <v>93</v>
      </c>
      <c r="B377" s="29" t="s">
        <v>531</v>
      </c>
      <c r="C377" s="56">
        <v>14.7</v>
      </c>
      <c r="D377" s="56">
        <v>403</v>
      </c>
      <c r="E377" s="95">
        <v>0.52</v>
      </c>
      <c r="F377" s="56">
        <v>240</v>
      </c>
      <c r="G377" s="56">
        <v>0</v>
      </c>
      <c r="H377" s="95">
        <v>0</v>
      </c>
      <c r="I377" s="56">
        <v>300</v>
      </c>
      <c r="J377" s="56">
        <v>0</v>
      </c>
      <c r="K377" s="56">
        <v>0</v>
      </c>
      <c r="L377" s="96">
        <v>350</v>
      </c>
      <c r="M377" s="56">
        <v>0</v>
      </c>
    </row>
    <row r="378" spans="1:13" ht="12.75">
      <c r="A378" s="12">
        <v>93</v>
      </c>
      <c r="B378" s="29" t="s">
        <v>532</v>
      </c>
      <c r="C378" s="56">
        <v>72.87</v>
      </c>
      <c r="D378" s="56">
        <v>694</v>
      </c>
      <c r="E378" s="95">
        <v>0.342350722</v>
      </c>
      <c r="F378" s="56">
        <v>257</v>
      </c>
      <c r="G378" s="56">
        <v>257</v>
      </c>
      <c r="H378" s="95">
        <v>1</v>
      </c>
      <c r="I378" s="56">
        <v>310</v>
      </c>
      <c r="J378" s="56">
        <v>0</v>
      </c>
      <c r="K378" s="56">
        <v>0</v>
      </c>
      <c r="L378" s="96">
        <v>7500</v>
      </c>
      <c r="M378" s="56">
        <v>0</v>
      </c>
    </row>
    <row r="379" spans="1:13" ht="12.75">
      <c r="A379" s="12">
        <v>93</v>
      </c>
      <c r="B379" s="29" t="s">
        <v>533</v>
      </c>
      <c r="C379" s="56">
        <v>90</v>
      </c>
      <c r="D379" s="56">
        <v>930</v>
      </c>
      <c r="E379" s="95">
        <v>0.81</v>
      </c>
      <c r="F379" s="56">
        <v>102</v>
      </c>
      <c r="G379" s="56">
        <v>0</v>
      </c>
      <c r="H379" s="95">
        <v>0</v>
      </c>
      <c r="I379" s="56">
        <v>166</v>
      </c>
      <c r="J379" s="56">
        <v>0</v>
      </c>
      <c r="K379" s="56">
        <v>0</v>
      </c>
      <c r="L379" s="96">
        <v>8000</v>
      </c>
      <c r="M379" s="56">
        <v>0</v>
      </c>
    </row>
    <row r="380" spans="1:13" ht="12.75">
      <c r="A380" s="12">
        <v>94</v>
      </c>
      <c r="B380" s="29" t="s">
        <v>535</v>
      </c>
      <c r="C380" s="56">
        <v>14</v>
      </c>
      <c r="D380" s="56">
        <v>172</v>
      </c>
      <c r="E380" s="95">
        <v>0.8592777085927771</v>
      </c>
      <c r="F380" s="56">
        <v>204</v>
      </c>
      <c r="G380" s="56">
        <v>204</v>
      </c>
      <c r="H380" s="95">
        <v>1</v>
      </c>
      <c r="I380" s="56">
        <v>224</v>
      </c>
      <c r="J380" s="56">
        <v>0</v>
      </c>
      <c r="K380" s="56">
        <v>17</v>
      </c>
      <c r="L380" s="96">
        <v>3725</v>
      </c>
      <c r="M380" s="56">
        <v>0</v>
      </c>
    </row>
    <row r="381" spans="1:13" ht="12.75">
      <c r="A381" s="12">
        <v>94</v>
      </c>
      <c r="B381" s="29" t="s">
        <v>536</v>
      </c>
      <c r="C381" s="70" t="s">
        <v>632</v>
      </c>
      <c r="D381" s="78" t="s">
        <v>15</v>
      </c>
      <c r="E381" s="95">
        <v>0</v>
      </c>
      <c r="F381" s="56">
        <v>70</v>
      </c>
      <c r="G381" s="56">
        <v>0</v>
      </c>
      <c r="H381" s="95">
        <v>0</v>
      </c>
      <c r="I381" s="56">
        <v>120</v>
      </c>
      <c r="J381" s="56">
        <v>0</v>
      </c>
      <c r="K381" s="56">
        <v>0</v>
      </c>
      <c r="L381" s="96">
        <v>746</v>
      </c>
      <c r="M381" s="56">
        <v>0</v>
      </c>
    </row>
    <row r="382" spans="1:13" ht="12.75">
      <c r="A382" s="12">
        <v>94</v>
      </c>
      <c r="B382" s="29" t="s">
        <v>537</v>
      </c>
      <c r="C382" s="56">
        <v>0</v>
      </c>
      <c r="D382" s="78" t="s">
        <v>15</v>
      </c>
      <c r="E382" s="95">
        <v>0</v>
      </c>
      <c r="F382" s="56">
        <v>188</v>
      </c>
      <c r="G382" s="56">
        <v>0</v>
      </c>
      <c r="H382" s="95">
        <v>0</v>
      </c>
      <c r="I382" s="56">
        <v>238</v>
      </c>
      <c r="J382" s="56">
        <v>0</v>
      </c>
      <c r="K382" s="56">
        <v>0</v>
      </c>
      <c r="L382" s="96">
        <v>0</v>
      </c>
      <c r="M382" s="56">
        <v>0</v>
      </c>
    </row>
    <row r="383" spans="1:13" ht="12.75">
      <c r="A383" s="12">
        <v>94</v>
      </c>
      <c r="B383" s="29" t="s">
        <v>538</v>
      </c>
      <c r="C383" s="56">
        <v>66.33</v>
      </c>
      <c r="D383" s="56">
        <v>3200</v>
      </c>
      <c r="E383" s="95">
        <v>1</v>
      </c>
      <c r="F383" s="56">
        <v>582</v>
      </c>
      <c r="G383" s="56">
        <v>373</v>
      </c>
      <c r="H383" s="95">
        <v>0.6408934707903781</v>
      </c>
      <c r="I383" s="56">
        <v>770</v>
      </c>
      <c r="J383" s="56">
        <v>0</v>
      </c>
      <c r="K383" s="56">
        <v>0</v>
      </c>
      <c r="L383" s="96">
        <v>2667.08</v>
      </c>
      <c r="M383" s="56">
        <v>0</v>
      </c>
    </row>
    <row r="384" spans="1:13" ht="12.75">
      <c r="A384" s="12">
        <v>94</v>
      </c>
      <c r="B384" s="29" t="s">
        <v>539</v>
      </c>
      <c r="C384" s="56">
        <v>46.23</v>
      </c>
      <c r="D384" s="56">
        <v>666.15</v>
      </c>
      <c r="E384" s="95">
        <v>1</v>
      </c>
      <c r="F384" s="56">
        <v>162.22</v>
      </c>
      <c r="G384" s="56">
        <v>0</v>
      </c>
      <c r="H384" s="100">
        <f>G384/F384</f>
        <v>0</v>
      </c>
      <c r="I384" s="56">
        <v>0</v>
      </c>
      <c r="J384" s="56">
        <v>0</v>
      </c>
      <c r="K384" s="56">
        <v>0</v>
      </c>
      <c r="L384" s="96">
        <v>2277.78</v>
      </c>
      <c r="M384" s="56">
        <v>0</v>
      </c>
    </row>
    <row r="385" spans="1:13" ht="12.75">
      <c r="A385" s="12">
        <v>94</v>
      </c>
      <c r="B385" s="29" t="s">
        <v>541</v>
      </c>
      <c r="C385" s="56">
        <v>0</v>
      </c>
      <c r="D385" s="56">
        <v>739</v>
      </c>
      <c r="E385" s="95">
        <v>0.7746331240000001</v>
      </c>
      <c r="F385" s="56">
        <v>252</v>
      </c>
      <c r="G385" s="56">
        <v>0</v>
      </c>
      <c r="H385" s="95">
        <v>0</v>
      </c>
      <c r="I385" s="56">
        <v>470</v>
      </c>
      <c r="J385" s="56">
        <v>0</v>
      </c>
      <c r="K385" s="56">
        <v>0</v>
      </c>
      <c r="L385" s="96">
        <v>1153</v>
      </c>
      <c r="M385" s="56">
        <v>0</v>
      </c>
    </row>
    <row r="386" spans="1:13" ht="12.75">
      <c r="A386" s="12">
        <v>94</v>
      </c>
      <c r="B386" s="29" t="s">
        <v>542</v>
      </c>
      <c r="C386" s="56">
        <v>0</v>
      </c>
      <c r="D386" s="78" t="s">
        <v>15</v>
      </c>
      <c r="E386" s="95">
        <v>0.179337310544986</v>
      </c>
      <c r="F386" s="69" t="s">
        <v>15</v>
      </c>
      <c r="G386" s="69" t="s">
        <v>15</v>
      </c>
      <c r="H386" s="98" t="s">
        <v>27</v>
      </c>
      <c r="I386" s="56">
        <v>0</v>
      </c>
      <c r="J386" s="56">
        <v>0</v>
      </c>
      <c r="K386" s="56">
        <v>0</v>
      </c>
      <c r="L386" s="96">
        <v>0</v>
      </c>
      <c r="M386" s="56">
        <v>0</v>
      </c>
    </row>
    <row r="387" spans="1:13" ht="12.75">
      <c r="A387" s="12">
        <v>94</v>
      </c>
      <c r="B387" s="29" t="s">
        <v>543</v>
      </c>
      <c r="C387" s="56">
        <v>26.21</v>
      </c>
      <c r="D387" s="56">
        <v>603.3</v>
      </c>
      <c r="E387" s="95">
        <v>0.9558847682554281</v>
      </c>
      <c r="F387" s="56">
        <v>135.95</v>
      </c>
      <c r="G387" s="56">
        <v>0</v>
      </c>
      <c r="H387" s="95">
        <v>0</v>
      </c>
      <c r="I387" s="56">
        <v>145.95</v>
      </c>
      <c r="J387" s="56">
        <v>0</v>
      </c>
      <c r="K387" s="56">
        <v>0</v>
      </c>
      <c r="L387" s="96">
        <v>0</v>
      </c>
      <c r="M387" s="56">
        <v>0</v>
      </c>
    </row>
    <row r="388" spans="1:13" ht="12.75">
      <c r="A388" s="12">
        <v>94</v>
      </c>
      <c r="B388" s="29" t="s">
        <v>545</v>
      </c>
      <c r="C388" s="56">
        <v>95.28</v>
      </c>
      <c r="D388" s="56">
        <v>1295.28</v>
      </c>
      <c r="E388" s="95">
        <v>0.962261003732199</v>
      </c>
      <c r="F388" s="56">
        <v>98.26</v>
      </c>
      <c r="G388" s="56">
        <v>0</v>
      </c>
      <c r="H388" s="95">
        <v>0</v>
      </c>
      <c r="I388" s="56">
        <v>189.61</v>
      </c>
      <c r="J388" s="56">
        <v>0</v>
      </c>
      <c r="K388" s="56">
        <v>0</v>
      </c>
      <c r="L388" s="96">
        <v>5755.37</v>
      </c>
      <c r="M388" s="56">
        <v>0</v>
      </c>
    </row>
    <row r="389" spans="1:13" ht="12.75">
      <c r="A389" s="12">
        <v>94</v>
      </c>
      <c r="B389" s="29" t="s">
        <v>547</v>
      </c>
      <c r="C389" s="56">
        <v>77.34</v>
      </c>
      <c r="D389" s="56">
        <v>1589.93</v>
      </c>
      <c r="E389" s="95">
        <v>1</v>
      </c>
      <c r="F389" s="56">
        <v>390</v>
      </c>
      <c r="G389" s="56">
        <v>0</v>
      </c>
      <c r="H389" s="95">
        <v>0</v>
      </c>
      <c r="I389" s="56">
        <v>497</v>
      </c>
      <c r="J389" s="56">
        <v>0</v>
      </c>
      <c r="K389" s="56">
        <v>0</v>
      </c>
      <c r="L389" s="96">
        <v>2200</v>
      </c>
      <c r="M389" s="56">
        <v>0</v>
      </c>
    </row>
    <row r="390" spans="1:13" ht="12.75">
      <c r="A390" s="12">
        <v>94</v>
      </c>
      <c r="B390" s="29" t="s">
        <v>548</v>
      </c>
      <c r="C390" s="56">
        <v>0</v>
      </c>
      <c r="D390" s="78" t="s">
        <v>15</v>
      </c>
      <c r="E390" s="95">
        <v>0</v>
      </c>
      <c r="F390" s="56">
        <v>144.15</v>
      </c>
      <c r="G390" s="56">
        <v>0</v>
      </c>
      <c r="H390" s="95">
        <v>0</v>
      </c>
      <c r="I390" s="56">
        <v>144.15</v>
      </c>
      <c r="J390" s="56">
        <v>0</v>
      </c>
      <c r="K390" s="56">
        <v>0</v>
      </c>
      <c r="L390" s="96">
        <v>1100</v>
      </c>
      <c r="M390" s="56">
        <v>0</v>
      </c>
    </row>
    <row r="391" spans="1:13" ht="12.75">
      <c r="A391" s="12">
        <v>94</v>
      </c>
      <c r="B391" s="29" t="s">
        <v>550</v>
      </c>
      <c r="C391" s="56">
        <v>621.55</v>
      </c>
      <c r="D391" s="56">
        <v>621.55</v>
      </c>
      <c r="E391" s="95">
        <v>1</v>
      </c>
      <c r="F391" s="56">
        <v>112</v>
      </c>
      <c r="G391" s="56">
        <v>112</v>
      </c>
      <c r="H391" s="95">
        <v>1</v>
      </c>
      <c r="I391" s="56">
        <v>165</v>
      </c>
      <c r="J391" s="56">
        <v>0</v>
      </c>
      <c r="K391" s="56">
        <v>0</v>
      </c>
      <c r="L391" s="96">
        <v>0</v>
      </c>
      <c r="M391" s="56">
        <v>0</v>
      </c>
    </row>
    <row r="392" spans="1:13" ht="12.75">
      <c r="A392" s="12">
        <v>94</v>
      </c>
      <c r="B392" s="29" t="s">
        <v>552</v>
      </c>
      <c r="C392" s="56">
        <v>55.71</v>
      </c>
      <c r="D392" s="56">
        <v>993</v>
      </c>
      <c r="E392" s="95">
        <v>0.9989939640000001</v>
      </c>
      <c r="F392" s="56">
        <v>86.43</v>
      </c>
      <c r="G392" s="56">
        <v>0</v>
      </c>
      <c r="H392" s="95">
        <v>0</v>
      </c>
      <c r="I392" s="56">
        <v>136.16</v>
      </c>
      <c r="J392" s="56">
        <v>0</v>
      </c>
      <c r="K392" s="56">
        <v>0</v>
      </c>
      <c r="L392" s="96">
        <v>0</v>
      </c>
      <c r="M392" s="56">
        <v>0</v>
      </c>
    </row>
    <row r="393" spans="1:13" ht="12.75">
      <c r="A393" s="12">
        <v>94</v>
      </c>
      <c r="B393" s="29" t="s">
        <v>553</v>
      </c>
      <c r="C393" s="56">
        <v>85</v>
      </c>
      <c r="D393" s="77">
        <v>1300</v>
      </c>
      <c r="E393" s="95">
        <v>0.97</v>
      </c>
      <c r="F393" s="56">
        <v>170</v>
      </c>
      <c r="G393" s="56">
        <v>170</v>
      </c>
      <c r="H393" s="100">
        <f>G393/F393</f>
        <v>1</v>
      </c>
      <c r="I393" s="56">
        <v>320</v>
      </c>
      <c r="J393" s="56">
        <v>0</v>
      </c>
      <c r="K393" s="56">
        <v>250</v>
      </c>
      <c r="L393" s="96">
        <v>11999</v>
      </c>
      <c r="M393" s="56">
        <v>0</v>
      </c>
    </row>
    <row r="394" spans="1:13" ht="12.75">
      <c r="A394" s="12">
        <v>94</v>
      </c>
      <c r="B394" s="29" t="s">
        <v>555</v>
      </c>
      <c r="C394" s="56">
        <v>0</v>
      </c>
      <c r="D394" s="78" t="s">
        <v>15</v>
      </c>
      <c r="E394" s="95">
        <v>1</v>
      </c>
      <c r="F394" s="56">
        <v>249</v>
      </c>
      <c r="G394" s="56">
        <v>249</v>
      </c>
      <c r="H394" s="100">
        <v>1</v>
      </c>
      <c r="I394" s="56">
        <v>342</v>
      </c>
      <c r="J394" s="56">
        <v>0</v>
      </c>
      <c r="K394" s="56">
        <v>0</v>
      </c>
      <c r="L394" s="96">
        <v>0</v>
      </c>
      <c r="M394" s="56">
        <v>0</v>
      </c>
    </row>
    <row r="395" spans="1:13" ht="12.75">
      <c r="A395" s="12">
        <v>94</v>
      </c>
      <c r="B395" s="29" t="s">
        <v>633</v>
      </c>
      <c r="C395" s="56">
        <v>361.73</v>
      </c>
      <c r="D395" s="56">
        <v>2408.7</v>
      </c>
      <c r="E395" s="95">
        <f>D395/2_accroissement!K392</f>
        <v>2.4232394366197183</v>
      </c>
      <c r="F395" s="56">
        <v>597</v>
      </c>
      <c r="G395" s="56">
        <v>597</v>
      </c>
      <c r="H395" s="95">
        <v>1</v>
      </c>
      <c r="I395" s="56">
        <v>981</v>
      </c>
      <c r="J395" s="56">
        <v>0</v>
      </c>
      <c r="K395" s="56">
        <v>0</v>
      </c>
      <c r="L395" s="96">
        <v>1827.49</v>
      </c>
      <c r="M395" s="56">
        <v>0</v>
      </c>
    </row>
    <row r="396" spans="1:13" ht="12.75">
      <c r="A396" s="12">
        <v>94</v>
      </c>
      <c r="B396" s="29" t="s">
        <v>558</v>
      </c>
      <c r="C396" s="56">
        <v>20.81</v>
      </c>
      <c r="D396" s="56">
        <v>541</v>
      </c>
      <c r="E396" s="95">
        <v>0.83227514</v>
      </c>
      <c r="F396" s="56">
        <v>106</v>
      </c>
      <c r="G396" s="56">
        <v>0</v>
      </c>
      <c r="H396" s="95">
        <v>0</v>
      </c>
      <c r="I396" s="56">
        <v>154</v>
      </c>
      <c r="J396" s="56">
        <v>0</v>
      </c>
      <c r="K396" s="56">
        <v>0</v>
      </c>
      <c r="L396" s="96">
        <v>542.75</v>
      </c>
      <c r="M396" s="56">
        <v>0</v>
      </c>
    </row>
    <row r="397" spans="1:13" ht="12.75">
      <c r="A397" s="12">
        <v>94</v>
      </c>
      <c r="B397" s="29" t="s">
        <v>560</v>
      </c>
      <c r="C397" s="56">
        <v>72.7</v>
      </c>
      <c r="D397" s="56">
        <v>1070.7</v>
      </c>
      <c r="E397" s="95">
        <v>0.5476380565789091</v>
      </c>
      <c r="F397" s="56">
        <v>120.6</v>
      </c>
      <c r="G397" s="56">
        <v>0</v>
      </c>
      <c r="H397" s="95">
        <v>0</v>
      </c>
      <c r="I397" s="56">
        <v>154.55</v>
      </c>
      <c r="J397" s="56">
        <v>0</v>
      </c>
      <c r="K397" s="56">
        <v>0</v>
      </c>
      <c r="L397" s="96">
        <v>0</v>
      </c>
      <c r="M397" s="56">
        <v>0</v>
      </c>
    </row>
    <row r="398" spans="1:13" ht="12.75">
      <c r="A398" s="12">
        <v>94</v>
      </c>
      <c r="B398" s="29" t="s">
        <v>562</v>
      </c>
      <c r="C398" s="56">
        <v>6.53</v>
      </c>
      <c r="D398" s="56">
        <v>440</v>
      </c>
      <c r="E398" s="95">
        <v>0</v>
      </c>
      <c r="F398" s="56">
        <v>106.61</v>
      </c>
      <c r="G398" s="56">
        <v>106.61</v>
      </c>
      <c r="H398" s="95">
        <v>1</v>
      </c>
      <c r="I398" s="56">
        <v>197.83</v>
      </c>
      <c r="J398" s="56">
        <v>0</v>
      </c>
      <c r="K398" s="56">
        <v>0</v>
      </c>
      <c r="L398" s="96">
        <v>1632.55</v>
      </c>
      <c r="M398" s="56">
        <v>0</v>
      </c>
    </row>
    <row r="399" spans="1:13" ht="12.75">
      <c r="A399" s="12">
        <v>94</v>
      </c>
      <c r="B399" s="29" t="s">
        <v>563</v>
      </c>
      <c r="C399" s="56">
        <v>0</v>
      </c>
      <c r="D399" s="78" t="s">
        <v>15</v>
      </c>
      <c r="E399" s="95">
        <v>0</v>
      </c>
      <c r="F399" s="56">
        <v>276</v>
      </c>
      <c r="G399" s="56">
        <v>200</v>
      </c>
      <c r="H399" s="95">
        <v>0.72463768115942</v>
      </c>
      <c r="I399" s="56">
        <v>396</v>
      </c>
      <c r="J399" s="56">
        <v>0</v>
      </c>
      <c r="K399" s="56">
        <v>5</v>
      </c>
      <c r="L399" s="96">
        <v>2999</v>
      </c>
      <c r="M399" s="56">
        <v>0</v>
      </c>
    </row>
    <row r="400" spans="1:13" ht="12.75">
      <c r="A400" s="12">
        <v>94</v>
      </c>
      <c r="B400" s="29" t="s">
        <v>564</v>
      </c>
      <c r="C400" s="56">
        <v>0</v>
      </c>
      <c r="D400" s="78" t="s">
        <v>15</v>
      </c>
      <c r="E400" s="95">
        <v>0.7949581929364781</v>
      </c>
      <c r="F400" s="56">
        <v>98</v>
      </c>
      <c r="G400" s="56">
        <v>98</v>
      </c>
      <c r="H400" s="95">
        <v>1</v>
      </c>
      <c r="I400" s="56">
        <v>140.5</v>
      </c>
      <c r="J400" s="56">
        <v>0</v>
      </c>
      <c r="K400" s="56">
        <v>0</v>
      </c>
      <c r="L400" s="96">
        <v>0</v>
      </c>
      <c r="M400" s="56">
        <v>0</v>
      </c>
    </row>
    <row r="401" spans="1:13" ht="12.75">
      <c r="A401" s="12">
        <v>94</v>
      </c>
      <c r="B401" s="29" t="s">
        <v>565</v>
      </c>
      <c r="C401" s="56">
        <v>129.75</v>
      </c>
      <c r="D401" s="56">
        <v>2355.95</v>
      </c>
      <c r="E401" s="95">
        <v>0.844422124</v>
      </c>
      <c r="F401" s="56">
        <v>613.5</v>
      </c>
      <c r="G401" s="56">
        <v>508.5</v>
      </c>
      <c r="H401" s="95">
        <v>0.8288508560000001</v>
      </c>
      <c r="I401" s="56">
        <v>775.5</v>
      </c>
      <c r="J401" s="56">
        <v>0</v>
      </c>
      <c r="K401" s="56">
        <v>0</v>
      </c>
      <c r="L401" s="96">
        <v>0</v>
      </c>
      <c r="M401" s="56">
        <v>0</v>
      </c>
    </row>
    <row r="402" spans="1:13" ht="12.75">
      <c r="A402" s="12">
        <v>94</v>
      </c>
      <c r="B402" s="29" t="s">
        <v>566</v>
      </c>
      <c r="C402" s="56">
        <v>303.72</v>
      </c>
      <c r="D402" s="56">
        <v>551.09</v>
      </c>
      <c r="E402" s="95">
        <v>0.855113341</v>
      </c>
      <c r="F402" s="56">
        <v>274</v>
      </c>
      <c r="G402" s="56">
        <v>194</v>
      </c>
      <c r="H402" s="95">
        <v>0.708029197</v>
      </c>
      <c r="I402" s="56">
        <v>296</v>
      </c>
      <c r="J402" s="56">
        <v>0</v>
      </c>
      <c r="K402" s="56">
        <v>0</v>
      </c>
      <c r="L402" s="96">
        <v>6285</v>
      </c>
      <c r="M402" s="56">
        <v>0</v>
      </c>
    </row>
    <row r="403" spans="1:13" ht="12.75">
      <c r="A403" s="12">
        <v>95</v>
      </c>
      <c r="B403" s="29" t="s">
        <v>568</v>
      </c>
      <c r="C403" s="56">
        <v>772.2</v>
      </c>
      <c r="D403" s="56">
        <v>3828</v>
      </c>
      <c r="E403" s="95">
        <v>0.762138905961893</v>
      </c>
      <c r="F403" s="56">
        <v>796</v>
      </c>
      <c r="G403" s="56">
        <v>796</v>
      </c>
      <c r="H403" s="95">
        <v>1</v>
      </c>
      <c r="I403" s="56">
        <v>1081</v>
      </c>
      <c r="J403" s="56">
        <v>1</v>
      </c>
      <c r="K403" s="56">
        <v>54</v>
      </c>
      <c r="L403" s="96">
        <v>13190</v>
      </c>
      <c r="M403" s="56">
        <v>0</v>
      </c>
    </row>
    <row r="404" spans="1:13" ht="12.75">
      <c r="A404" s="12">
        <v>95</v>
      </c>
      <c r="B404" s="29" t="s">
        <v>569</v>
      </c>
      <c r="C404" s="56">
        <v>0</v>
      </c>
      <c r="D404" s="56">
        <v>1332</v>
      </c>
      <c r="E404" s="95">
        <v>1</v>
      </c>
      <c r="F404" s="56">
        <v>227</v>
      </c>
      <c r="G404" s="56">
        <v>227</v>
      </c>
      <c r="H404" s="95">
        <v>1</v>
      </c>
      <c r="I404" s="56">
        <v>334</v>
      </c>
      <c r="J404" s="56">
        <v>404</v>
      </c>
      <c r="K404" s="56">
        <v>2774</v>
      </c>
      <c r="L404" s="96">
        <v>13469</v>
      </c>
      <c r="M404" s="56">
        <v>0</v>
      </c>
    </row>
    <row r="405" spans="1:13" ht="12.75">
      <c r="A405" s="12">
        <v>95</v>
      </c>
      <c r="B405" s="29" t="s">
        <v>571</v>
      </c>
      <c r="C405" s="56">
        <v>65.07</v>
      </c>
      <c r="D405" s="56">
        <v>1509.29</v>
      </c>
      <c r="E405" s="95">
        <v>0.597678378575357</v>
      </c>
      <c r="F405" s="73" t="s">
        <v>15</v>
      </c>
      <c r="G405" s="73" t="s">
        <v>15</v>
      </c>
      <c r="H405" s="101" t="s">
        <v>27</v>
      </c>
      <c r="I405" s="56">
        <v>0</v>
      </c>
      <c r="J405" s="56">
        <v>0</v>
      </c>
      <c r="K405" s="56">
        <v>0</v>
      </c>
      <c r="L405" s="96">
        <v>0</v>
      </c>
      <c r="M405" s="56">
        <v>0</v>
      </c>
    </row>
    <row r="406" spans="1:13" ht="12.75">
      <c r="A406" s="12">
        <v>95</v>
      </c>
      <c r="B406" s="29" t="s">
        <v>572</v>
      </c>
      <c r="C406" s="56">
        <v>38.45</v>
      </c>
      <c r="D406" s="56">
        <v>835.85</v>
      </c>
      <c r="E406" s="95">
        <v>0.9545578231292521</v>
      </c>
      <c r="F406" s="56">
        <v>201</v>
      </c>
      <c r="G406" s="56">
        <v>60.53</v>
      </c>
      <c r="H406" s="95">
        <v>0.301144278606965</v>
      </c>
      <c r="I406" s="56">
        <v>245</v>
      </c>
      <c r="J406" s="56">
        <v>0</v>
      </c>
      <c r="K406" s="56">
        <v>0</v>
      </c>
      <c r="L406" s="96">
        <v>1430.42</v>
      </c>
      <c r="M406" s="56">
        <v>0</v>
      </c>
    </row>
    <row r="407" spans="1:13" ht="12.75">
      <c r="A407" s="12">
        <v>95</v>
      </c>
      <c r="B407" s="29" t="s">
        <v>574</v>
      </c>
      <c r="C407" s="56">
        <v>100.85</v>
      </c>
      <c r="D407" s="56">
        <v>401.25</v>
      </c>
      <c r="E407" s="95">
        <v>1</v>
      </c>
      <c r="F407" s="56">
        <v>48.9</v>
      </c>
      <c r="G407" s="56">
        <v>0</v>
      </c>
      <c r="H407" s="95">
        <v>0</v>
      </c>
      <c r="I407" s="56">
        <v>131.85</v>
      </c>
      <c r="J407" s="56">
        <v>0</v>
      </c>
      <c r="K407" s="56">
        <v>0</v>
      </c>
      <c r="L407" s="96">
        <v>4939.73</v>
      </c>
      <c r="M407" s="56">
        <v>0</v>
      </c>
    </row>
    <row r="408" spans="1:13" ht="12.75">
      <c r="A408" s="12">
        <v>95</v>
      </c>
      <c r="B408" s="29" t="s">
        <v>576</v>
      </c>
      <c r="C408" s="56">
        <v>0</v>
      </c>
      <c r="D408" s="78" t="s">
        <v>15</v>
      </c>
      <c r="E408" s="95">
        <v>0.97058649464402</v>
      </c>
      <c r="F408" s="56">
        <v>90</v>
      </c>
      <c r="G408" s="56">
        <v>0</v>
      </c>
      <c r="H408" s="95">
        <v>0</v>
      </c>
      <c r="I408" s="56">
        <v>136.5</v>
      </c>
      <c r="J408" s="56">
        <v>0</v>
      </c>
      <c r="K408" s="56">
        <v>0</v>
      </c>
      <c r="L408" s="96">
        <v>0</v>
      </c>
      <c r="M408" s="56">
        <v>0</v>
      </c>
    </row>
    <row r="409" spans="1:13" ht="12.75">
      <c r="A409" s="12">
        <v>95</v>
      </c>
      <c r="B409" s="29" t="s">
        <v>577</v>
      </c>
      <c r="C409" s="56">
        <v>39</v>
      </c>
      <c r="D409" s="56">
        <v>477.2</v>
      </c>
      <c r="E409" s="95">
        <v>0.8769182590000001</v>
      </c>
      <c r="F409" s="56">
        <v>155</v>
      </c>
      <c r="G409" s="56">
        <v>0</v>
      </c>
      <c r="H409" s="95">
        <v>0</v>
      </c>
      <c r="I409" s="56">
        <v>223</v>
      </c>
      <c r="J409" s="56">
        <v>0</v>
      </c>
      <c r="K409" s="56">
        <v>0</v>
      </c>
      <c r="L409" s="96">
        <v>0</v>
      </c>
      <c r="M409" s="56">
        <v>0</v>
      </c>
    </row>
    <row r="410" spans="1:13" ht="12.75">
      <c r="A410" s="12">
        <v>95</v>
      </c>
      <c r="B410" s="29" t="s">
        <v>578</v>
      </c>
      <c r="C410" s="56">
        <v>19.7</v>
      </c>
      <c r="D410" s="56">
        <v>462.7</v>
      </c>
      <c r="E410" s="95">
        <v>0</v>
      </c>
      <c r="F410" s="56">
        <v>270</v>
      </c>
      <c r="G410" s="56">
        <v>0</v>
      </c>
      <c r="H410" s="95">
        <v>0</v>
      </c>
      <c r="I410" s="56">
        <v>279</v>
      </c>
      <c r="J410" s="56">
        <v>0</v>
      </c>
      <c r="K410" s="56">
        <v>0</v>
      </c>
      <c r="L410" s="96">
        <v>400</v>
      </c>
      <c r="M410" s="56">
        <v>0</v>
      </c>
    </row>
    <row r="411" spans="1:13" ht="12.75">
      <c r="A411" s="12">
        <v>95</v>
      </c>
      <c r="B411" s="29" t="s">
        <v>580</v>
      </c>
      <c r="C411" s="56">
        <v>1395</v>
      </c>
      <c r="D411" s="56">
        <v>1395</v>
      </c>
      <c r="E411" s="95">
        <v>1</v>
      </c>
      <c r="F411" s="56">
        <v>350</v>
      </c>
      <c r="G411" s="56">
        <v>150</v>
      </c>
      <c r="H411" s="95">
        <v>0.42857142857142905</v>
      </c>
      <c r="I411" s="56">
        <v>550</v>
      </c>
      <c r="J411" s="56">
        <v>0</v>
      </c>
      <c r="K411" s="56">
        <v>1</v>
      </c>
      <c r="L411" s="96">
        <v>1200</v>
      </c>
      <c r="M411" s="56">
        <v>0</v>
      </c>
    </row>
    <row r="412" spans="1:13" ht="12.75">
      <c r="A412" s="12">
        <v>95</v>
      </c>
      <c r="B412" s="29" t="s">
        <v>581</v>
      </c>
      <c r="C412" s="56">
        <v>0</v>
      </c>
      <c r="D412" s="56">
        <v>607.66</v>
      </c>
      <c r="E412" s="95">
        <v>0.591898099</v>
      </c>
      <c r="F412" s="56">
        <v>341.5</v>
      </c>
      <c r="G412" s="56">
        <v>341.5</v>
      </c>
      <c r="H412" s="95">
        <v>1</v>
      </c>
      <c r="I412" s="56">
        <v>363.5</v>
      </c>
      <c r="J412" s="56">
        <v>0</v>
      </c>
      <c r="K412" s="56">
        <v>0</v>
      </c>
      <c r="L412" s="96">
        <v>4016.61</v>
      </c>
      <c r="M412" s="56">
        <v>0</v>
      </c>
    </row>
    <row r="413" spans="1:13" ht="12.75">
      <c r="A413" s="12">
        <v>95</v>
      </c>
      <c r="B413" s="29" t="s">
        <v>582</v>
      </c>
      <c r="C413" s="56">
        <v>0</v>
      </c>
      <c r="D413" s="56">
        <v>39.29</v>
      </c>
      <c r="E413" s="95">
        <v>0.907236545622732</v>
      </c>
      <c r="F413" s="56">
        <v>119</v>
      </c>
      <c r="G413" s="56">
        <v>119</v>
      </c>
      <c r="H413" s="95">
        <v>1</v>
      </c>
      <c r="I413" s="56">
        <v>139</v>
      </c>
      <c r="J413" s="56">
        <v>0</v>
      </c>
      <c r="K413" s="56">
        <v>0</v>
      </c>
      <c r="L413" s="96">
        <v>1482.72</v>
      </c>
      <c r="M413" s="56">
        <v>0</v>
      </c>
    </row>
    <row r="414" spans="1:13" ht="12.75">
      <c r="A414" s="12">
        <v>95</v>
      </c>
      <c r="B414" s="29" t="s">
        <v>583</v>
      </c>
      <c r="C414" s="56">
        <v>69.6</v>
      </c>
      <c r="D414" s="56">
        <v>1029.23</v>
      </c>
      <c r="E414" s="95">
        <v>0.798807052</v>
      </c>
      <c r="F414" s="56">
        <v>282</v>
      </c>
      <c r="G414" s="56">
        <v>282</v>
      </c>
      <c r="H414" s="95">
        <v>1</v>
      </c>
      <c r="I414" s="56">
        <v>316</v>
      </c>
      <c r="J414" s="56">
        <v>0</v>
      </c>
      <c r="K414" s="56">
        <v>0</v>
      </c>
      <c r="L414" s="96">
        <v>2500</v>
      </c>
      <c r="M414" s="56">
        <v>0</v>
      </c>
    </row>
    <row r="415" spans="1:13" ht="12.75">
      <c r="A415" s="12">
        <v>95</v>
      </c>
      <c r="B415" s="29" t="s">
        <v>585</v>
      </c>
      <c r="C415" s="56">
        <v>35.7</v>
      </c>
      <c r="D415" s="56">
        <v>766.9</v>
      </c>
      <c r="E415" s="95">
        <v>1</v>
      </c>
      <c r="F415" s="56">
        <v>120</v>
      </c>
      <c r="G415" s="56">
        <v>0</v>
      </c>
      <c r="H415" s="95">
        <v>0</v>
      </c>
      <c r="I415" s="56">
        <v>140</v>
      </c>
      <c r="J415" s="56">
        <v>0</v>
      </c>
      <c r="K415" s="56">
        <v>0</v>
      </c>
      <c r="L415" s="96">
        <v>0</v>
      </c>
      <c r="M415" s="56">
        <v>0</v>
      </c>
    </row>
    <row r="416" spans="1:13" ht="12.75">
      <c r="A416" s="12">
        <v>971</v>
      </c>
      <c r="B416" s="29" t="s">
        <v>586</v>
      </c>
      <c r="C416" s="56">
        <v>69.35</v>
      </c>
      <c r="D416" s="56">
        <v>69.35</v>
      </c>
      <c r="E416" s="95">
        <v>0.08</v>
      </c>
      <c r="F416" s="56">
        <v>145</v>
      </c>
      <c r="G416" s="56">
        <v>145</v>
      </c>
      <c r="H416" s="95">
        <v>1</v>
      </c>
      <c r="I416" s="56">
        <v>301.35</v>
      </c>
      <c r="J416" s="56">
        <v>0</v>
      </c>
      <c r="K416" s="56">
        <v>0</v>
      </c>
      <c r="L416" s="96">
        <v>0</v>
      </c>
      <c r="M416" s="56">
        <v>0</v>
      </c>
    </row>
    <row r="417" spans="1:13" ht="12.75">
      <c r="A417" s="12">
        <v>972</v>
      </c>
      <c r="B417" s="29" t="s">
        <v>587</v>
      </c>
      <c r="C417" s="56">
        <v>0</v>
      </c>
      <c r="D417" s="56">
        <v>0</v>
      </c>
      <c r="E417" s="95">
        <v>0</v>
      </c>
      <c r="F417" s="56">
        <v>41</v>
      </c>
      <c r="G417" s="56">
        <v>41</v>
      </c>
      <c r="H417" s="95">
        <v>1</v>
      </c>
      <c r="I417" s="56">
        <v>95</v>
      </c>
      <c r="J417" s="56">
        <v>0</v>
      </c>
      <c r="K417" s="56">
        <v>0</v>
      </c>
      <c r="L417" s="96">
        <v>0</v>
      </c>
      <c r="M417" s="56">
        <v>0</v>
      </c>
    </row>
    <row r="418" spans="1:13" s="84" customFormat="1" ht="11.25">
      <c r="A418" s="79"/>
      <c r="B418" s="107" t="s">
        <v>634</v>
      </c>
      <c r="C418" s="80">
        <f>SUM(C3:C417)</f>
        <v>28323.332999999988</v>
      </c>
      <c r="D418" s="80">
        <f>SUM(D3:D417)</f>
        <v>346779.3300000001</v>
      </c>
      <c r="E418" s="108" t="s">
        <v>27</v>
      </c>
      <c r="F418" s="80">
        <f>SUM(F3:F417)</f>
        <v>129636.23999999996</v>
      </c>
      <c r="G418" s="80">
        <f>SUM(G3:G417)</f>
        <v>72272.87000000001</v>
      </c>
      <c r="H418" s="108" t="s">
        <v>27</v>
      </c>
      <c r="I418" s="80">
        <f>SUM(I3:I417)</f>
        <v>188299.96000000002</v>
      </c>
      <c r="J418" s="80">
        <f>SUM(J3:J417)</f>
        <v>9996.759999999998</v>
      </c>
      <c r="K418" s="80">
        <f>SUM(K3:K417)</f>
        <v>38596</v>
      </c>
      <c r="L418" s="109">
        <f>SUM(L3:L417)</f>
        <v>1544363.3600000008</v>
      </c>
      <c r="M418" s="80">
        <f>SUM(M3:M417)</f>
        <v>13</v>
      </c>
    </row>
    <row r="419" spans="1:13" ht="12.75">
      <c r="A419" s="85"/>
      <c r="B419" s="69" t="s">
        <v>589</v>
      </c>
      <c r="C419" s="86">
        <f>AVERAGE(C3:C417)</f>
        <v>69.08129999999997</v>
      </c>
      <c r="D419" s="86">
        <f>AVERAGE(D3:D417)</f>
        <v>1159.7970903010037</v>
      </c>
      <c r="E419" s="108" t="s">
        <v>27</v>
      </c>
      <c r="F419" s="86">
        <f>AVERAGE(F3:F417)</f>
        <v>336.7175064935064</v>
      </c>
      <c r="G419" s="86">
        <f>AVERAGE(G3:G417)</f>
        <v>189.19599476439794</v>
      </c>
      <c r="H419" s="108" t="s">
        <v>27</v>
      </c>
      <c r="I419" s="86">
        <f>AVERAGE(I3:I417)</f>
        <v>458.1507542579076</v>
      </c>
      <c r="J419" s="86">
        <f>AVERAGE(J3:J417)</f>
        <v>24.26398058252427</v>
      </c>
      <c r="K419" s="86">
        <f>AVERAGE(K3:K417)</f>
        <v>94.59803921568627</v>
      </c>
      <c r="L419" s="110">
        <f>AVERAGE(L3:L417)</f>
        <v>3730.3462801932387</v>
      </c>
      <c r="M419" s="86">
        <f>AVERAGE(M3:M417)</f>
        <v>0.03140096618357488</v>
      </c>
    </row>
    <row r="420" spans="1:13" ht="12.75">
      <c r="A420" s="85"/>
      <c r="B420" s="69" t="s">
        <v>635</v>
      </c>
      <c r="C420" s="86">
        <f>MIN(C3:C417)</f>
        <v>0</v>
      </c>
      <c r="D420" s="86">
        <f>MIN(D3:D417)</f>
        <v>0</v>
      </c>
      <c r="E420" s="108" t="s">
        <v>27</v>
      </c>
      <c r="F420" s="86">
        <f>MIN(F3:F417)</f>
        <v>0</v>
      </c>
      <c r="G420" s="86">
        <f>MIN(G3:G417)</f>
        <v>0</v>
      </c>
      <c r="H420" s="108" t="s">
        <v>27</v>
      </c>
      <c r="I420" s="86">
        <f>MIN(I3:I417)</f>
        <v>0</v>
      </c>
      <c r="J420" s="86">
        <f>MIN(J3:J417)</f>
        <v>0</v>
      </c>
      <c r="K420" s="86">
        <f>MIN(K3:K417)</f>
        <v>0</v>
      </c>
      <c r="L420" s="110">
        <f>MIN(L3:L417)</f>
        <v>0</v>
      </c>
      <c r="M420" s="86">
        <f>MIN(M3:M417)</f>
        <v>0</v>
      </c>
    </row>
    <row r="421" spans="1:13" ht="12.75">
      <c r="A421" s="85"/>
      <c r="B421" s="69" t="s">
        <v>636</v>
      </c>
      <c r="C421" s="86">
        <f>MAX(C3:C417)</f>
        <v>2950</v>
      </c>
      <c r="D421" s="86">
        <f>MAX(D3:D417)</f>
        <v>13000</v>
      </c>
      <c r="E421" s="108" t="s">
        <v>27</v>
      </c>
      <c r="F421" s="86">
        <f>MAX(F3:F417)</f>
        <v>4633</v>
      </c>
      <c r="G421" s="86">
        <f>MAX(G3:G417)</f>
        <v>3975</v>
      </c>
      <c r="H421" s="108" t="s">
        <v>27</v>
      </c>
      <c r="I421" s="86">
        <f>MAX(I3:I417)</f>
        <v>8245</v>
      </c>
      <c r="J421" s="86">
        <f>MAX(J3:J417)</f>
        <v>4800</v>
      </c>
      <c r="K421" s="86">
        <f>MAX(K3:K417)</f>
        <v>10743</v>
      </c>
      <c r="L421" s="110">
        <f>MAX(L3:L417)</f>
        <v>47945.55</v>
      </c>
      <c r="M421" s="86">
        <f>MAX(M3:M417)</f>
        <v>1</v>
      </c>
    </row>
  </sheetData>
  <sheetProtection selectLockedCells="1" selectUnlockedCells="1"/>
  <mergeCells count="4">
    <mergeCell ref="A1:A2"/>
    <mergeCell ref="B1:B2"/>
    <mergeCell ref="C1:D1"/>
    <mergeCell ref="E1:M1"/>
  </mergeCells>
  <printOptions horizontalCentered="1"/>
  <pageMargins left="0.5902777777777778" right="0.5902777777777778" top="0.726388888888889" bottom="0.44583333333333336" header="0.43333333333333335" footer="0.27569444444444446"/>
  <pageSetup horizontalDpi="300" verticalDpi="300" orientation="landscape" paperSize="9" scale="95"/>
  <headerFooter alignWithMargins="0">
    <oddHeader xml:space="preserve">&amp;L&amp;"Arial,Italique"&amp;8Rapport annuel 2012 - Archives municipales et intercommunales
&amp;6 &amp;R&amp;"Arial,Italique"&amp;8Service interministériel des Archives de France - &amp;D 
&amp;6 </oddHeader>
    <oddFooter>&amp;C&amp;"Arial,Normal"&amp;8Page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1"/>
  <sheetViews>
    <sheetView workbookViewId="0" topLeftCell="C1">
      <pane ySplit="2" topLeftCell="A171" activePane="bottomLeft" state="frozen"/>
      <selection pane="topLeft" activeCell="C1" sqref="C1"/>
      <selection pane="bottomLeft" activeCell="F178" activeCellId="1" sqref="F177:N177 F178"/>
    </sheetView>
  </sheetViews>
  <sheetFormatPr defaultColWidth="12.57421875" defaultRowHeight="12.75"/>
  <cols>
    <col min="1" max="1" width="6.28125" style="44" customWidth="1"/>
    <col min="2" max="2" width="43.8515625" style="45" customWidth="1"/>
    <col min="3" max="4" width="16.8515625" style="46" customWidth="1"/>
    <col min="5" max="5" width="13.421875" style="90" customWidth="1"/>
    <col min="6" max="6" width="20.8515625" style="46" customWidth="1"/>
    <col min="7" max="16384" width="11.8515625" style="45" customWidth="1"/>
  </cols>
  <sheetData>
    <row r="1" spans="1:6" s="51" customFormat="1" ht="13.5" customHeight="1">
      <c r="A1" s="49" t="s">
        <v>0</v>
      </c>
      <c r="B1" s="50" t="s">
        <v>1</v>
      </c>
      <c r="C1" s="111" t="s">
        <v>637</v>
      </c>
      <c r="D1" s="111"/>
      <c r="E1" s="111"/>
      <c r="F1" s="111"/>
    </row>
    <row r="2" spans="1:6" s="55" customFormat="1" ht="23.25">
      <c r="A2" s="49"/>
      <c r="B2" s="50"/>
      <c r="C2" s="53" t="s">
        <v>638</v>
      </c>
      <c r="D2" s="53" t="s">
        <v>639</v>
      </c>
      <c r="E2" s="93" t="s">
        <v>640</v>
      </c>
      <c r="F2" s="53" t="s">
        <v>641</v>
      </c>
    </row>
    <row r="3" spans="1:6" ht="12.75">
      <c r="A3" s="12">
        <v>1</v>
      </c>
      <c r="B3" s="29" t="s">
        <v>603</v>
      </c>
      <c r="C3" s="57">
        <v>360.8</v>
      </c>
      <c r="D3" s="57">
        <v>336.25</v>
      </c>
      <c r="E3" s="95">
        <v>0.93</v>
      </c>
      <c r="F3" s="57">
        <v>24.55</v>
      </c>
    </row>
    <row r="4" spans="1:6" ht="12.75">
      <c r="A4" s="12">
        <v>1</v>
      </c>
      <c r="B4" s="29" t="s">
        <v>16</v>
      </c>
      <c r="C4" s="57">
        <v>2698.45</v>
      </c>
      <c r="D4" s="57">
        <v>2565.2</v>
      </c>
      <c r="E4" s="95">
        <v>0.9506198002557024</v>
      </c>
      <c r="F4" s="57">
        <v>133.25</v>
      </c>
    </row>
    <row r="5" spans="1:6" ht="12.75">
      <c r="A5" s="12">
        <v>2</v>
      </c>
      <c r="B5" s="29" t="s">
        <v>605</v>
      </c>
      <c r="C5" s="57">
        <v>781.9</v>
      </c>
      <c r="D5" s="57">
        <v>336.11</v>
      </c>
      <c r="E5" s="95">
        <v>0.429863154</v>
      </c>
      <c r="F5" s="57">
        <v>445.79</v>
      </c>
    </row>
    <row r="6" spans="1:6" ht="12.75">
      <c r="A6" s="12">
        <v>2</v>
      </c>
      <c r="B6" s="29" t="s">
        <v>20</v>
      </c>
      <c r="C6" s="57">
        <v>4221</v>
      </c>
      <c r="D6" s="57">
        <v>3027.15</v>
      </c>
      <c r="E6" s="95">
        <v>0.7171641790000001</v>
      </c>
      <c r="F6" s="57">
        <v>1193.85</v>
      </c>
    </row>
    <row r="7" spans="1:6" ht="12.75">
      <c r="A7" s="12">
        <v>2</v>
      </c>
      <c r="B7" s="29" t="s">
        <v>22</v>
      </c>
      <c r="C7" s="57">
        <v>2047.5</v>
      </c>
      <c r="D7" s="57">
        <v>1984.2</v>
      </c>
      <c r="E7" s="95">
        <v>0.969084249</v>
      </c>
      <c r="F7" s="57">
        <v>63.3</v>
      </c>
    </row>
    <row r="8" spans="1:6" ht="12.75">
      <c r="A8" s="12">
        <v>3</v>
      </c>
      <c r="B8" s="29" t="s">
        <v>23</v>
      </c>
      <c r="C8" s="57">
        <v>384.05</v>
      </c>
      <c r="D8" s="57">
        <v>397.2</v>
      </c>
      <c r="E8" s="95">
        <v>1.03424033328994</v>
      </c>
      <c r="F8" s="57">
        <v>48</v>
      </c>
    </row>
    <row r="9" spans="1:6" ht="12.75">
      <c r="A9" s="12">
        <v>3</v>
      </c>
      <c r="B9" s="29" t="s">
        <v>24</v>
      </c>
      <c r="C9" s="57">
        <v>1640</v>
      </c>
      <c r="D9" s="57">
        <v>1247.17</v>
      </c>
      <c r="E9" s="95">
        <v>0.760469512195122</v>
      </c>
      <c r="F9" s="57">
        <v>392.83</v>
      </c>
    </row>
    <row r="10" spans="1:6" ht="12.75">
      <c r="A10" s="12">
        <v>3</v>
      </c>
      <c r="B10" s="29" t="s">
        <v>26</v>
      </c>
      <c r="C10" s="57">
        <v>1860</v>
      </c>
      <c r="D10" s="57">
        <v>1798.92</v>
      </c>
      <c r="E10" s="95">
        <v>0.967161290322581</v>
      </c>
      <c r="F10" s="57">
        <v>61.0799999999999</v>
      </c>
    </row>
    <row r="11" spans="1:6" ht="12.75">
      <c r="A11" s="12">
        <v>3</v>
      </c>
      <c r="B11" s="29" t="s">
        <v>28</v>
      </c>
      <c r="C11" s="57">
        <v>1216.9</v>
      </c>
      <c r="D11" s="57">
        <v>1410.58</v>
      </c>
      <c r="E11" s="100">
        <f>D11/C11</f>
        <v>1.1591585175445804</v>
      </c>
      <c r="F11" s="57">
        <v>-193.68</v>
      </c>
    </row>
    <row r="12" spans="1:6" ht="12.75">
      <c r="A12" s="12">
        <v>4</v>
      </c>
      <c r="B12" s="29" t="s">
        <v>29</v>
      </c>
      <c r="C12" s="57">
        <v>741</v>
      </c>
      <c r="D12" s="57">
        <v>722.5</v>
      </c>
      <c r="E12" s="105">
        <f>D12/C12</f>
        <v>0.975033738191633</v>
      </c>
      <c r="F12" s="57">
        <v>18.5</v>
      </c>
    </row>
    <row r="13" spans="1:6" ht="12.75">
      <c r="A13" s="12">
        <v>5</v>
      </c>
      <c r="B13" s="29" t="s">
        <v>31</v>
      </c>
      <c r="C13" s="57">
        <v>437</v>
      </c>
      <c r="D13" s="57">
        <v>518.01</v>
      </c>
      <c r="E13" s="100">
        <f>D13/C13</f>
        <v>1.1853775743707093</v>
      </c>
      <c r="F13" s="57">
        <v>-81.01</v>
      </c>
    </row>
    <row r="14" spans="1:6" ht="12.75">
      <c r="A14" s="12">
        <v>6</v>
      </c>
      <c r="B14" s="29" t="s">
        <v>32</v>
      </c>
      <c r="C14" s="57">
        <v>6700</v>
      </c>
      <c r="D14" s="57">
        <v>1898.1</v>
      </c>
      <c r="E14" s="95">
        <v>0.28329850746268603</v>
      </c>
      <c r="F14" s="57">
        <v>4801.9</v>
      </c>
    </row>
    <row r="15" spans="1:6" ht="12.75">
      <c r="A15" s="12">
        <v>6</v>
      </c>
      <c r="B15" s="29" t="s">
        <v>34</v>
      </c>
      <c r="C15" s="57">
        <v>350</v>
      </c>
      <c r="D15" s="57">
        <v>330</v>
      </c>
      <c r="E15" s="95">
        <v>0.9428571428571431</v>
      </c>
      <c r="F15" s="57">
        <v>20</v>
      </c>
    </row>
    <row r="16" spans="1:6" ht="12.75">
      <c r="A16" s="12">
        <v>6</v>
      </c>
      <c r="B16" s="29" t="s">
        <v>35</v>
      </c>
      <c r="C16" s="57">
        <v>1065</v>
      </c>
      <c r="D16" s="57">
        <v>457.6</v>
      </c>
      <c r="E16" s="95">
        <v>0.429671362</v>
      </c>
      <c r="F16" s="57">
        <v>607.4</v>
      </c>
    </row>
    <row r="17" spans="1:6" ht="12.75">
      <c r="A17" s="12">
        <v>6</v>
      </c>
      <c r="B17" s="29" t="s">
        <v>37</v>
      </c>
      <c r="C17" s="57">
        <v>2412</v>
      </c>
      <c r="D17" s="57">
        <v>2391</v>
      </c>
      <c r="E17" s="95">
        <v>0.9912935323383081</v>
      </c>
      <c r="F17" s="57">
        <v>21</v>
      </c>
    </row>
    <row r="18" spans="1:6" ht="12.75">
      <c r="A18" s="12">
        <v>6</v>
      </c>
      <c r="B18" s="29" t="s">
        <v>39</v>
      </c>
      <c r="C18" s="57">
        <v>2710</v>
      </c>
      <c r="D18" s="57">
        <v>1489</v>
      </c>
      <c r="E18" s="95">
        <v>0.5494464944649451</v>
      </c>
      <c r="F18" s="57">
        <v>1220</v>
      </c>
    </row>
    <row r="19" spans="1:6" ht="12.75">
      <c r="A19" s="12">
        <v>6</v>
      </c>
      <c r="B19" s="29" t="s">
        <v>41</v>
      </c>
      <c r="C19" s="57">
        <v>450</v>
      </c>
      <c r="D19" s="57">
        <v>360</v>
      </c>
      <c r="E19" s="95">
        <v>0.8</v>
      </c>
      <c r="F19" s="57">
        <v>90</v>
      </c>
    </row>
    <row r="20" spans="1:6" ht="12.75">
      <c r="A20" s="12">
        <v>6</v>
      </c>
      <c r="B20" s="29" t="s">
        <v>42</v>
      </c>
      <c r="C20" s="57">
        <v>1361.8</v>
      </c>
      <c r="D20" s="57">
        <v>1295.85</v>
      </c>
      <c r="E20" s="95">
        <v>0.9515714495520631</v>
      </c>
      <c r="F20" s="57">
        <v>65.95</v>
      </c>
    </row>
    <row r="21" spans="1:6" ht="12.75">
      <c r="A21" s="12">
        <v>6</v>
      </c>
      <c r="B21" s="29" t="s">
        <v>44</v>
      </c>
      <c r="C21" s="57">
        <v>225</v>
      </c>
      <c r="D21" s="57">
        <v>205.4</v>
      </c>
      <c r="E21" s="95">
        <v>0.91</v>
      </c>
      <c r="F21" s="57">
        <v>19.6</v>
      </c>
    </row>
    <row r="22" spans="1:6" ht="12.75">
      <c r="A22" s="12">
        <v>6</v>
      </c>
      <c r="B22" s="29" t="s">
        <v>46</v>
      </c>
      <c r="C22" s="57">
        <v>1224</v>
      </c>
      <c r="D22" s="57">
        <v>812.81</v>
      </c>
      <c r="E22" s="95">
        <v>0.66406045751634</v>
      </c>
      <c r="F22" s="57">
        <v>411.19</v>
      </c>
    </row>
    <row r="23" spans="1:6" ht="12.75">
      <c r="A23" s="12">
        <v>6</v>
      </c>
      <c r="B23" s="29" t="s">
        <v>47</v>
      </c>
      <c r="C23" s="57">
        <v>1711.2</v>
      </c>
      <c r="D23" s="57">
        <v>1297.4</v>
      </c>
      <c r="E23" s="95">
        <v>0.7581813930000001</v>
      </c>
      <c r="F23" s="57">
        <v>413.8</v>
      </c>
    </row>
    <row r="24" spans="1:6" ht="12.75">
      <c r="A24" s="12">
        <v>6</v>
      </c>
      <c r="B24" s="29" t="s">
        <v>48</v>
      </c>
      <c r="C24" s="57">
        <v>967</v>
      </c>
      <c r="D24" s="57">
        <v>541.91</v>
      </c>
      <c r="E24" s="95">
        <v>0.560403309</v>
      </c>
      <c r="F24" s="57">
        <v>425.09</v>
      </c>
    </row>
    <row r="25" spans="1:6" ht="12.75">
      <c r="A25" s="12">
        <v>6</v>
      </c>
      <c r="B25" s="29" t="s">
        <v>49</v>
      </c>
      <c r="C25" s="57">
        <v>2107.9</v>
      </c>
      <c r="D25" s="57">
        <v>1241.5</v>
      </c>
      <c r="E25" s="95">
        <v>0.588974809051663</v>
      </c>
      <c r="F25" s="57">
        <v>866.4</v>
      </c>
    </row>
    <row r="26" spans="1:6" ht="12.75">
      <c r="A26" s="12">
        <v>6</v>
      </c>
      <c r="B26" s="29" t="s">
        <v>50</v>
      </c>
      <c r="C26" s="57">
        <v>801</v>
      </c>
      <c r="D26" s="57">
        <v>585.44</v>
      </c>
      <c r="E26" s="95">
        <v>0.7308863920099871</v>
      </c>
      <c r="F26" s="57">
        <v>215.56</v>
      </c>
    </row>
    <row r="27" spans="1:6" ht="12.75">
      <c r="A27" s="12">
        <v>6</v>
      </c>
      <c r="B27" s="29" t="s">
        <v>52</v>
      </c>
      <c r="C27" s="57">
        <v>8268.04</v>
      </c>
      <c r="D27" s="57">
        <v>7901.79</v>
      </c>
      <c r="E27" s="95">
        <v>0.96</v>
      </c>
      <c r="F27" s="57">
        <v>464.9</v>
      </c>
    </row>
    <row r="28" spans="1:6" ht="12.75">
      <c r="A28" s="12">
        <v>6</v>
      </c>
      <c r="B28" s="29" t="s">
        <v>53</v>
      </c>
      <c r="C28" s="57">
        <v>240</v>
      </c>
      <c r="D28" s="57">
        <v>230</v>
      </c>
      <c r="E28" s="95">
        <v>0.958333333333333</v>
      </c>
      <c r="F28" s="57">
        <v>10</v>
      </c>
    </row>
    <row r="29" spans="1:6" ht="12.75">
      <c r="A29" s="12">
        <v>6</v>
      </c>
      <c r="B29" s="29" t="s">
        <v>54</v>
      </c>
      <c r="C29" s="57">
        <v>1591</v>
      </c>
      <c r="D29" s="57">
        <v>1387.49</v>
      </c>
      <c r="E29" s="95">
        <v>0.87</v>
      </c>
      <c r="F29" s="57">
        <v>203.51</v>
      </c>
    </row>
    <row r="30" spans="1:6" ht="12.75">
      <c r="A30" s="12">
        <v>6</v>
      </c>
      <c r="B30" s="29" t="s">
        <v>55</v>
      </c>
      <c r="C30" s="57">
        <v>195</v>
      </c>
      <c r="D30" s="57">
        <v>185</v>
      </c>
      <c r="E30" s="95">
        <v>0.9487179487179491</v>
      </c>
      <c r="F30" s="57">
        <v>10</v>
      </c>
    </row>
    <row r="31" spans="1:6" ht="12.75">
      <c r="A31" s="12">
        <v>6</v>
      </c>
      <c r="B31" s="29" t="s">
        <v>56</v>
      </c>
      <c r="C31" s="57">
        <v>992</v>
      </c>
      <c r="D31" s="57">
        <v>878.8</v>
      </c>
      <c r="E31" s="95">
        <v>0.8858870967741931</v>
      </c>
      <c r="F31" s="57">
        <v>113.2</v>
      </c>
    </row>
    <row r="32" spans="1:6" ht="12.75">
      <c r="A32" s="12">
        <v>7</v>
      </c>
      <c r="B32" s="29" t="s">
        <v>57</v>
      </c>
      <c r="C32" s="57">
        <v>515</v>
      </c>
      <c r="D32" s="57">
        <v>611.5</v>
      </c>
      <c r="E32" s="100">
        <f>D32/C32</f>
        <v>1.187378640776699</v>
      </c>
      <c r="F32" s="57">
        <v>-96.5000000000001</v>
      </c>
    </row>
    <row r="33" spans="1:6" ht="12.75">
      <c r="A33" s="12">
        <v>7</v>
      </c>
      <c r="B33" s="29" t="s">
        <v>58</v>
      </c>
      <c r="C33" s="57">
        <v>108.6</v>
      </c>
      <c r="D33" s="57">
        <v>86.1</v>
      </c>
      <c r="E33" s="95">
        <v>0.7928176795580111</v>
      </c>
      <c r="F33" s="57">
        <v>22.5</v>
      </c>
    </row>
    <row r="34" spans="1:6" ht="12.75">
      <c r="A34" s="12">
        <v>8</v>
      </c>
      <c r="B34" s="29" t="s">
        <v>60</v>
      </c>
      <c r="C34" s="57">
        <v>820</v>
      </c>
      <c r="D34" s="57">
        <v>757</v>
      </c>
      <c r="E34" s="100">
        <v>0.92</v>
      </c>
      <c r="F34" s="57">
        <v>63.5</v>
      </c>
    </row>
    <row r="35" spans="1:6" ht="12.75">
      <c r="A35" s="12">
        <v>9</v>
      </c>
      <c r="B35" s="29" t="s">
        <v>62</v>
      </c>
      <c r="C35" s="57">
        <v>513</v>
      </c>
      <c r="D35" s="57">
        <v>490.16</v>
      </c>
      <c r="E35" s="95">
        <v>0.955477582846004</v>
      </c>
      <c r="F35" s="57">
        <v>22.84</v>
      </c>
    </row>
    <row r="36" spans="1:6" ht="12.75">
      <c r="A36" s="12">
        <v>10</v>
      </c>
      <c r="B36" s="29" t="s">
        <v>64</v>
      </c>
      <c r="C36" s="57">
        <v>850</v>
      </c>
      <c r="D36" s="57">
        <v>400</v>
      </c>
      <c r="E36" s="95">
        <v>0.47</v>
      </c>
      <c r="F36" s="57">
        <v>450</v>
      </c>
    </row>
    <row r="37" spans="1:6" ht="12.75">
      <c r="A37" s="12">
        <v>10</v>
      </c>
      <c r="B37" s="29" t="s">
        <v>66</v>
      </c>
      <c r="C37" s="57">
        <v>2146</v>
      </c>
      <c r="D37" s="57">
        <v>2000</v>
      </c>
      <c r="E37" s="95">
        <v>0.9319664492078291</v>
      </c>
      <c r="F37" s="57">
        <v>146</v>
      </c>
    </row>
    <row r="38" spans="1:6" ht="12.75">
      <c r="A38" s="12">
        <v>11</v>
      </c>
      <c r="B38" s="29" t="s">
        <v>67</v>
      </c>
      <c r="C38" s="57">
        <v>1268</v>
      </c>
      <c r="D38" s="57">
        <v>928.05</v>
      </c>
      <c r="E38" s="95">
        <v>0.731900630914826</v>
      </c>
      <c r="F38" s="57">
        <v>339.95</v>
      </c>
    </row>
    <row r="39" spans="1:6" ht="12.75">
      <c r="A39" s="12">
        <v>11</v>
      </c>
      <c r="B39" s="29" t="s">
        <v>68</v>
      </c>
      <c r="C39" s="57">
        <v>2257</v>
      </c>
      <c r="D39" s="57">
        <v>1488.84</v>
      </c>
      <c r="E39" s="95">
        <v>0.6596544085068671</v>
      </c>
      <c r="F39" s="57">
        <v>768.16</v>
      </c>
    </row>
    <row r="40" spans="1:6" ht="12.75">
      <c r="A40" s="12">
        <v>12</v>
      </c>
      <c r="B40" s="29" t="s">
        <v>70</v>
      </c>
      <c r="C40" s="57">
        <v>1683</v>
      </c>
      <c r="D40" s="57">
        <v>1638</v>
      </c>
      <c r="E40" s="95">
        <v>0.9732620320855621</v>
      </c>
      <c r="F40" s="57">
        <v>45</v>
      </c>
    </row>
    <row r="41" spans="1:6" ht="12.75">
      <c r="A41" s="12">
        <v>12</v>
      </c>
      <c r="B41" s="29" t="s">
        <v>71</v>
      </c>
      <c r="C41" s="57">
        <v>511</v>
      </c>
      <c r="D41" s="57">
        <v>445</v>
      </c>
      <c r="E41" s="95">
        <v>0.8708414872798431</v>
      </c>
      <c r="F41" s="57">
        <v>66</v>
      </c>
    </row>
    <row r="42" spans="1:6" ht="12.75">
      <c r="A42" s="12">
        <v>13</v>
      </c>
      <c r="B42" s="29" t="s">
        <v>72</v>
      </c>
      <c r="C42" s="57">
        <v>1045.5</v>
      </c>
      <c r="D42" s="57">
        <v>1194.28</v>
      </c>
      <c r="E42" s="102">
        <f>D42/C42</f>
        <v>1.1423051171688188</v>
      </c>
      <c r="F42" s="57">
        <v>-148.78</v>
      </c>
    </row>
    <row r="43" spans="1:6" ht="12.75">
      <c r="A43" s="12">
        <v>13</v>
      </c>
      <c r="B43" s="29" t="s">
        <v>73</v>
      </c>
      <c r="C43" s="57">
        <v>3524</v>
      </c>
      <c r="D43" s="57">
        <v>3084</v>
      </c>
      <c r="E43" s="95">
        <v>0.88</v>
      </c>
      <c r="F43" s="57">
        <v>440</v>
      </c>
    </row>
    <row r="44" spans="1:6" ht="12.75">
      <c r="A44" s="12">
        <v>13</v>
      </c>
      <c r="B44" s="29" t="s">
        <v>75</v>
      </c>
      <c r="C44" s="57">
        <v>1001.19</v>
      </c>
      <c r="D44" s="57">
        <v>569.85</v>
      </c>
      <c r="E44" s="95">
        <v>0.569172684505439</v>
      </c>
      <c r="F44" s="57">
        <v>431.34</v>
      </c>
    </row>
    <row r="45" spans="1:6" ht="12.75">
      <c r="A45" s="12">
        <v>13</v>
      </c>
      <c r="B45" s="29" t="s">
        <v>77</v>
      </c>
      <c r="C45" s="57">
        <v>938</v>
      </c>
      <c r="D45" s="57">
        <v>641.6</v>
      </c>
      <c r="E45" s="95">
        <v>0.684008528784648</v>
      </c>
      <c r="F45" s="57">
        <v>296.4</v>
      </c>
    </row>
    <row r="46" spans="1:6" ht="12.75">
      <c r="A46" s="12">
        <v>13</v>
      </c>
      <c r="B46" s="29" t="s">
        <v>79</v>
      </c>
      <c r="C46" s="57">
        <v>1826.4</v>
      </c>
      <c r="D46" s="57">
        <v>1826.4</v>
      </c>
      <c r="E46" s="95">
        <v>1</v>
      </c>
      <c r="F46" s="57">
        <v>0</v>
      </c>
    </row>
    <row r="47" spans="1:6" ht="12.75">
      <c r="A47" s="12">
        <v>13</v>
      </c>
      <c r="B47" s="29" t="s">
        <v>80</v>
      </c>
      <c r="C47" s="57">
        <v>240</v>
      </c>
      <c r="D47" s="57">
        <v>240</v>
      </c>
      <c r="E47" s="95">
        <v>1</v>
      </c>
      <c r="F47" s="57">
        <v>0</v>
      </c>
    </row>
    <row r="48" spans="1:6" ht="12.75">
      <c r="A48" s="12">
        <v>13</v>
      </c>
      <c r="B48" s="29" t="s">
        <v>82</v>
      </c>
      <c r="C48" s="57">
        <v>1337</v>
      </c>
      <c r="D48" s="57">
        <v>1134.7</v>
      </c>
      <c r="E48" s="95">
        <v>0.84869109947644</v>
      </c>
      <c r="F48" s="57">
        <v>202.3</v>
      </c>
    </row>
    <row r="49" spans="1:6" ht="12.75">
      <c r="A49" s="12">
        <v>13</v>
      </c>
      <c r="B49" s="29" t="s">
        <v>83</v>
      </c>
      <c r="C49" s="57">
        <v>20092.88</v>
      </c>
      <c r="D49" s="57">
        <v>14800.32</v>
      </c>
      <c r="E49" s="95">
        <v>0.7365952516513311</v>
      </c>
      <c r="F49" s="57">
        <v>5292.56</v>
      </c>
    </row>
    <row r="50" spans="1:6" ht="12.75">
      <c r="A50" s="12">
        <v>13</v>
      </c>
      <c r="B50" s="29" t="s">
        <v>84</v>
      </c>
      <c r="C50" s="57">
        <v>150</v>
      </c>
      <c r="D50" s="57">
        <v>111.63</v>
      </c>
      <c r="E50" s="95">
        <v>0.7442000000000001</v>
      </c>
      <c r="F50" s="57">
        <v>38.37</v>
      </c>
    </row>
    <row r="51" spans="1:6" ht="12.75">
      <c r="A51" s="12">
        <v>13</v>
      </c>
      <c r="B51" s="29" t="s">
        <v>85</v>
      </c>
      <c r="C51" s="57">
        <v>553</v>
      </c>
      <c r="D51" s="57">
        <v>203</v>
      </c>
      <c r="E51" s="95">
        <f>D51/C51</f>
        <v>0.3670886075949367</v>
      </c>
      <c r="F51" s="57">
        <v>350</v>
      </c>
    </row>
    <row r="52" spans="1:6" ht="12.75">
      <c r="A52" s="12">
        <v>13</v>
      </c>
      <c r="B52" s="29" t="s">
        <v>87</v>
      </c>
      <c r="C52" s="57">
        <v>413</v>
      </c>
      <c r="D52" s="57">
        <v>406.5</v>
      </c>
      <c r="E52" s="95">
        <v>0.984261501210654</v>
      </c>
      <c r="F52" s="57">
        <v>6.5</v>
      </c>
    </row>
    <row r="53" spans="1:6" ht="12.75">
      <c r="A53" s="12">
        <v>13</v>
      </c>
      <c r="B53" s="29" t="s">
        <v>87</v>
      </c>
      <c r="C53" s="57">
        <v>148</v>
      </c>
      <c r="D53" s="57">
        <v>148</v>
      </c>
      <c r="E53" s="95">
        <v>1</v>
      </c>
      <c r="F53" s="57">
        <v>0</v>
      </c>
    </row>
    <row r="54" spans="1:6" ht="12.75">
      <c r="A54" s="12">
        <v>13</v>
      </c>
      <c r="B54" s="29" t="s">
        <v>90</v>
      </c>
      <c r="C54" s="57">
        <v>2070</v>
      </c>
      <c r="D54" s="57">
        <v>1893</v>
      </c>
      <c r="E54" s="95">
        <v>0.91</v>
      </c>
      <c r="F54" s="57">
        <v>177</v>
      </c>
    </row>
    <row r="55" spans="1:6" ht="12.75">
      <c r="A55" s="12">
        <v>13</v>
      </c>
      <c r="B55" s="29" t="s">
        <v>91</v>
      </c>
      <c r="C55" s="57">
        <v>3072</v>
      </c>
      <c r="D55" s="57">
        <v>2552</v>
      </c>
      <c r="E55" s="95">
        <v>0.8307291670000001</v>
      </c>
      <c r="F55" s="57">
        <v>520</v>
      </c>
    </row>
    <row r="56" spans="1:6" ht="12.75">
      <c r="A56" s="12">
        <v>14</v>
      </c>
      <c r="B56" s="29" t="s">
        <v>92</v>
      </c>
      <c r="C56" s="57">
        <v>557</v>
      </c>
      <c r="D56" s="57">
        <v>503.27</v>
      </c>
      <c r="E56" s="95">
        <v>0.9035368043087971</v>
      </c>
      <c r="F56" s="57">
        <v>53.73</v>
      </c>
    </row>
    <row r="57" spans="1:6" ht="12.75">
      <c r="A57" s="12">
        <v>14</v>
      </c>
      <c r="B57" s="29" t="s">
        <v>93</v>
      </c>
      <c r="C57" s="57">
        <v>883</v>
      </c>
      <c r="D57" s="57">
        <v>642.5</v>
      </c>
      <c r="E57" s="95">
        <v>0.7276330690826731</v>
      </c>
      <c r="F57" s="57">
        <v>240.5</v>
      </c>
    </row>
    <row r="58" spans="1:6" ht="12.75">
      <c r="A58" s="12">
        <v>14</v>
      </c>
      <c r="B58" s="29" t="s">
        <v>93</v>
      </c>
      <c r="C58" s="112" t="s">
        <v>15</v>
      </c>
      <c r="D58" s="112" t="s">
        <v>15</v>
      </c>
      <c r="E58" s="113" t="s">
        <v>27</v>
      </c>
      <c r="F58" s="114" t="s">
        <v>15</v>
      </c>
    </row>
    <row r="59" spans="1:6" ht="12.75">
      <c r="A59" s="12">
        <v>14</v>
      </c>
      <c r="B59" s="29" t="s">
        <v>95</v>
      </c>
      <c r="C59" s="57">
        <v>639.7</v>
      </c>
      <c r="D59" s="57">
        <v>561.36</v>
      </c>
      <c r="E59" s="100">
        <f>D59/C59</f>
        <v>0.8775363451617946</v>
      </c>
      <c r="F59" s="57">
        <v>78.34</v>
      </c>
    </row>
    <row r="60" spans="1:6" ht="12.75">
      <c r="A60" s="12">
        <v>14</v>
      </c>
      <c r="B60" s="29" t="s">
        <v>97</v>
      </c>
      <c r="C60" s="57">
        <v>1025</v>
      </c>
      <c r="D60" s="57">
        <v>1020.3</v>
      </c>
      <c r="E60" s="95">
        <v>0.9954146341463411</v>
      </c>
      <c r="F60" s="57">
        <v>4.70000000000005</v>
      </c>
    </row>
    <row r="61" spans="1:6" ht="12.75">
      <c r="A61" s="12">
        <v>14</v>
      </c>
      <c r="B61" s="29" t="s">
        <v>98</v>
      </c>
      <c r="C61" s="57">
        <v>2668</v>
      </c>
      <c r="D61" s="57">
        <v>1709.18</v>
      </c>
      <c r="E61" s="95">
        <v>0.64</v>
      </c>
      <c r="F61" s="57">
        <v>958.82</v>
      </c>
    </row>
    <row r="62" spans="1:6" ht="12.75">
      <c r="A62" s="12">
        <v>15</v>
      </c>
      <c r="B62" s="29" t="s">
        <v>99</v>
      </c>
      <c r="C62" s="57">
        <v>800</v>
      </c>
      <c r="D62" s="57">
        <v>699</v>
      </c>
      <c r="E62" s="95">
        <v>0.87375</v>
      </c>
      <c r="F62" s="57">
        <v>101</v>
      </c>
    </row>
    <row r="63" spans="1:6" ht="12.75">
      <c r="A63" s="12">
        <v>15</v>
      </c>
      <c r="B63" s="29" t="s">
        <v>101</v>
      </c>
      <c r="C63" s="57">
        <v>940</v>
      </c>
      <c r="D63" s="57">
        <v>909</v>
      </c>
      <c r="E63" s="95">
        <v>0.9670212770000001</v>
      </c>
      <c r="F63" s="57">
        <v>31</v>
      </c>
    </row>
    <row r="64" spans="1:6" ht="12.75">
      <c r="A64" s="12">
        <v>16</v>
      </c>
      <c r="B64" s="29" t="s">
        <v>102</v>
      </c>
      <c r="C64" s="57">
        <v>1766</v>
      </c>
      <c r="D64" s="57">
        <v>1700</v>
      </c>
      <c r="E64" s="95">
        <v>0.962627407</v>
      </c>
      <c r="F64" s="57">
        <v>66</v>
      </c>
    </row>
    <row r="65" spans="1:6" ht="12.75">
      <c r="A65" s="12">
        <v>17</v>
      </c>
      <c r="B65" s="29" t="s">
        <v>104</v>
      </c>
      <c r="C65" s="57">
        <v>2355</v>
      </c>
      <c r="D65" s="57">
        <v>2296.12</v>
      </c>
      <c r="E65" s="95">
        <v>0.9749978770000001</v>
      </c>
      <c r="F65" s="57">
        <v>58.88</v>
      </c>
    </row>
    <row r="66" spans="1:6" ht="12.75">
      <c r="A66" s="12">
        <v>17</v>
      </c>
      <c r="B66" s="29" t="s">
        <v>105</v>
      </c>
      <c r="C66" s="57">
        <v>1079</v>
      </c>
      <c r="D66" s="57">
        <v>1088.11</v>
      </c>
      <c r="E66" s="95">
        <v>1.008443003</v>
      </c>
      <c r="F66" s="57">
        <v>-9.11</v>
      </c>
    </row>
    <row r="67" spans="1:6" ht="12.75">
      <c r="A67" s="12">
        <v>17</v>
      </c>
      <c r="B67" s="29" t="s">
        <v>106</v>
      </c>
      <c r="C67" s="57">
        <v>1724</v>
      </c>
      <c r="D67" s="57">
        <v>1152.3</v>
      </c>
      <c r="E67" s="95">
        <v>0.6683874710000001</v>
      </c>
      <c r="F67" s="57">
        <v>571.7</v>
      </c>
    </row>
    <row r="68" spans="1:6" ht="12.75">
      <c r="A68" s="12" t="s">
        <v>108</v>
      </c>
      <c r="B68" s="29" t="s">
        <v>109</v>
      </c>
      <c r="C68" s="57">
        <v>793.24</v>
      </c>
      <c r="D68" s="57">
        <v>714.73</v>
      </c>
      <c r="E68" s="95">
        <v>0.9</v>
      </c>
      <c r="F68" s="57">
        <v>78.51</v>
      </c>
    </row>
    <row r="69" spans="1:6" ht="12.75">
      <c r="A69" s="12">
        <v>21</v>
      </c>
      <c r="B69" s="29" t="s">
        <v>110</v>
      </c>
      <c r="C69" s="57">
        <v>10517.5</v>
      </c>
      <c r="D69" s="57">
        <v>8780.5</v>
      </c>
      <c r="E69" s="95">
        <v>0.83</v>
      </c>
      <c r="F69" s="57">
        <v>1737</v>
      </c>
    </row>
    <row r="70" spans="1:6" ht="12.75">
      <c r="A70" s="12">
        <v>24</v>
      </c>
      <c r="B70" s="29" t="s">
        <v>112</v>
      </c>
      <c r="C70" s="57">
        <v>1500</v>
      </c>
      <c r="D70" s="57">
        <v>1079</v>
      </c>
      <c r="E70" s="95">
        <v>0.719333333333333</v>
      </c>
      <c r="F70" s="57">
        <v>421</v>
      </c>
    </row>
    <row r="71" spans="1:6" ht="12.75">
      <c r="A71" s="12">
        <v>25</v>
      </c>
      <c r="B71" s="29" t="s">
        <v>113</v>
      </c>
      <c r="C71" s="57">
        <v>5467</v>
      </c>
      <c r="D71" s="57">
        <v>5195.2</v>
      </c>
      <c r="E71" s="95">
        <v>0.9502835192976041</v>
      </c>
      <c r="F71" s="57">
        <v>271.8</v>
      </c>
    </row>
    <row r="72" spans="1:6" ht="12.75">
      <c r="A72" s="12">
        <v>25</v>
      </c>
      <c r="B72" s="29" t="s">
        <v>115</v>
      </c>
      <c r="C72" s="57">
        <v>2610</v>
      </c>
      <c r="D72" s="57">
        <v>2065</v>
      </c>
      <c r="E72" s="95">
        <v>0.7911877394636021</v>
      </c>
      <c r="F72" s="57">
        <v>545</v>
      </c>
    </row>
    <row r="73" spans="1:6" ht="12.75">
      <c r="A73" s="12">
        <v>25</v>
      </c>
      <c r="B73" s="29" t="s">
        <v>116</v>
      </c>
      <c r="C73" s="57">
        <v>2428</v>
      </c>
      <c r="D73" s="57">
        <v>1801.3</v>
      </c>
      <c r="E73" s="95">
        <v>0.7418863261943991</v>
      </c>
      <c r="F73" s="57">
        <v>626.7</v>
      </c>
    </row>
    <row r="74" spans="1:6" ht="12.75">
      <c r="A74" s="12">
        <v>25</v>
      </c>
      <c r="B74" s="29" t="s">
        <v>117</v>
      </c>
      <c r="C74" s="57">
        <v>1622</v>
      </c>
      <c r="D74" s="57">
        <v>1194</v>
      </c>
      <c r="E74" s="95">
        <v>0.73612823674476</v>
      </c>
      <c r="F74" s="57">
        <v>428</v>
      </c>
    </row>
    <row r="75" spans="1:6" ht="12.75">
      <c r="A75" s="12">
        <v>26</v>
      </c>
      <c r="B75" s="29" t="s">
        <v>119</v>
      </c>
      <c r="C75" s="57">
        <v>858</v>
      </c>
      <c r="D75" s="57">
        <v>475</v>
      </c>
      <c r="E75" s="95">
        <v>0.553613053613054</v>
      </c>
      <c r="F75" s="57">
        <v>383</v>
      </c>
    </row>
    <row r="76" spans="1:6" ht="12.75">
      <c r="A76" s="12">
        <v>26</v>
      </c>
      <c r="B76" s="29" t="s">
        <v>120</v>
      </c>
      <c r="C76" s="57">
        <v>157</v>
      </c>
      <c r="D76" s="57">
        <v>151</v>
      </c>
      <c r="E76" s="100">
        <f>D76/C76</f>
        <v>0.9617834394904459</v>
      </c>
      <c r="F76" s="57">
        <v>6</v>
      </c>
    </row>
    <row r="77" spans="1:6" ht="12.75">
      <c r="A77" s="12">
        <v>26</v>
      </c>
      <c r="B77" s="29" t="s">
        <v>121</v>
      </c>
      <c r="C77" s="57">
        <v>652</v>
      </c>
      <c r="D77" s="57">
        <v>501.75</v>
      </c>
      <c r="E77" s="95">
        <v>0.7695552147239261</v>
      </c>
      <c r="F77" s="57">
        <v>150.25</v>
      </c>
    </row>
    <row r="78" spans="1:6" ht="12.75">
      <c r="A78" s="12">
        <v>26</v>
      </c>
      <c r="B78" s="29" t="s">
        <v>122</v>
      </c>
      <c r="C78" s="57">
        <v>210</v>
      </c>
      <c r="D78" s="57">
        <v>213.38</v>
      </c>
      <c r="E78" s="95">
        <v>1.01609523809524</v>
      </c>
      <c r="F78" s="57">
        <v>-3.38</v>
      </c>
    </row>
    <row r="79" spans="1:6" ht="12.75">
      <c r="A79" s="12">
        <v>26</v>
      </c>
      <c r="B79" s="29" t="s">
        <v>123</v>
      </c>
      <c r="C79" s="57">
        <v>3498.5</v>
      </c>
      <c r="D79" s="57">
        <v>3081.27</v>
      </c>
      <c r="E79" s="95">
        <v>0.8807403172788341</v>
      </c>
      <c r="F79" s="57">
        <v>417.23</v>
      </c>
    </row>
    <row r="80" spans="1:6" ht="12.75">
      <c r="A80" s="12">
        <v>26</v>
      </c>
      <c r="B80" s="29" t="s">
        <v>124</v>
      </c>
      <c r="C80" s="57">
        <v>464.49</v>
      </c>
      <c r="D80" s="57">
        <v>327.465</v>
      </c>
      <c r="E80" s="95">
        <v>0.704999031</v>
      </c>
      <c r="F80" s="57">
        <v>137.025</v>
      </c>
    </row>
    <row r="81" spans="1:6" ht="12.75">
      <c r="A81" s="12">
        <v>26</v>
      </c>
      <c r="B81" s="29" t="s">
        <v>125</v>
      </c>
      <c r="C81" s="57">
        <v>1561</v>
      </c>
      <c r="D81" s="57">
        <v>1475.5</v>
      </c>
      <c r="E81" s="95">
        <v>0.9452274183215891</v>
      </c>
      <c r="F81" s="57">
        <v>85.5</v>
      </c>
    </row>
    <row r="82" spans="1:6" ht="12.75">
      <c r="A82" s="12">
        <v>27</v>
      </c>
      <c r="B82" s="29" t="s">
        <v>127</v>
      </c>
      <c r="C82" s="76">
        <v>577</v>
      </c>
      <c r="D82" s="57">
        <v>415.56</v>
      </c>
      <c r="E82" s="100">
        <f>D82/C82</f>
        <v>0.7202079722703639</v>
      </c>
      <c r="F82" s="57">
        <v>161.44</v>
      </c>
    </row>
    <row r="83" spans="1:6" ht="12.75">
      <c r="A83" s="12">
        <v>27</v>
      </c>
      <c r="B83" s="29" t="s">
        <v>128</v>
      </c>
      <c r="C83" s="57">
        <v>640</v>
      </c>
      <c r="D83" s="57">
        <v>551.7</v>
      </c>
      <c r="E83" s="95">
        <v>0.86203125</v>
      </c>
      <c r="F83" s="57">
        <v>0</v>
      </c>
    </row>
    <row r="84" spans="1:6" ht="12.75">
      <c r="A84" s="12">
        <v>28</v>
      </c>
      <c r="B84" s="29" t="s">
        <v>129</v>
      </c>
      <c r="C84" s="57">
        <v>3361</v>
      </c>
      <c r="D84" s="57">
        <v>2425.31</v>
      </c>
      <c r="E84" s="95">
        <v>0.7216036893781611</v>
      </c>
      <c r="F84" s="57">
        <v>935.69</v>
      </c>
    </row>
    <row r="85" spans="1:7" ht="12.75">
      <c r="A85" s="12">
        <v>28</v>
      </c>
      <c r="B85" s="29" t="s">
        <v>131</v>
      </c>
      <c r="C85" s="57">
        <v>895</v>
      </c>
      <c r="D85" s="57">
        <v>852.65</v>
      </c>
      <c r="E85" s="95">
        <v>0.95</v>
      </c>
      <c r="F85" s="57">
        <v>42.35</v>
      </c>
      <c r="G85" s="115"/>
    </row>
    <row r="86" spans="1:6" ht="12.75">
      <c r="A86" s="12">
        <v>29</v>
      </c>
      <c r="B86" s="29" t="s">
        <v>132</v>
      </c>
      <c r="C86" s="57">
        <v>5484.15</v>
      </c>
      <c r="D86" s="57">
        <v>5299.25</v>
      </c>
      <c r="E86" s="95">
        <v>0.9662846570000001</v>
      </c>
      <c r="F86" s="57">
        <v>184.9</v>
      </c>
    </row>
    <row r="87" spans="1:6" ht="12.75">
      <c r="A87" s="12">
        <v>29</v>
      </c>
      <c r="B87" s="29" t="s">
        <v>135</v>
      </c>
      <c r="C87" s="57">
        <v>1741</v>
      </c>
      <c r="D87" s="57">
        <v>1762.6</v>
      </c>
      <c r="E87" s="95">
        <v>1.012406663</v>
      </c>
      <c r="F87" s="57">
        <v>-21.6</v>
      </c>
    </row>
    <row r="88" spans="1:6" ht="12.75">
      <c r="A88" s="12">
        <v>29</v>
      </c>
      <c r="B88" s="29" t="s">
        <v>136</v>
      </c>
      <c r="C88" s="57">
        <v>678.35</v>
      </c>
      <c r="D88" s="57">
        <v>497.6</v>
      </c>
      <c r="E88" s="95">
        <v>0.733544630353063</v>
      </c>
      <c r="F88" s="57">
        <v>180.75</v>
      </c>
    </row>
    <row r="89" spans="1:6" ht="12.75">
      <c r="A89" s="12">
        <v>29</v>
      </c>
      <c r="B89" s="29" t="s">
        <v>138</v>
      </c>
      <c r="C89" s="57">
        <v>750</v>
      </c>
      <c r="D89" s="57">
        <v>700</v>
      </c>
      <c r="E89" s="95">
        <v>0.9333333333333331</v>
      </c>
      <c r="F89" s="57">
        <v>50</v>
      </c>
    </row>
    <row r="90" spans="1:6" ht="12.75">
      <c r="A90" s="12">
        <v>29</v>
      </c>
      <c r="B90" s="29" t="s">
        <v>139</v>
      </c>
      <c r="C90" s="57">
        <v>3935</v>
      </c>
      <c r="D90" s="57">
        <v>2774</v>
      </c>
      <c r="E90" s="95">
        <v>0.7049555270000001</v>
      </c>
      <c r="F90" s="57">
        <v>1161</v>
      </c>
    </row>
    <row r="91" spans="1:6" ht="12.75">
      <c r="A91" s="12">
        <v>30</v>
      </c>
      <c r="B91" s="29" t="s">
        <v>642</v>
      </c>
      <c r="C91" s="57">
        <v>2267</v>
      </c>
      <c r="D91" s="57">
        <v>1763</v>
      </c>
      <c r="E91" s="95">
        <v>0.777679752977503</v>
      </c>
      <c r="F91" s="57">
        <v>504</v>
      </c>
    </row>
    <row r="92" spans="1:6" ht="12.75">
      <c r="A92" s="12">
        <v>30</v>
      </c>
      <c r="B92" s="29" t="s">
        <v>142</v>
      </c>
      <c r="C92" s="57">
        <v>1083.6</v>
      </c>
      <c r="D92" s="57">
        <v>808.38</v>
      </c>
      <c r="E92" s="95">
        <v>0.7460132890365451</v>
      </c>
      <c r="F92" s="57">
        <v>275.22</v>
      </c>
    </row>
    <row r="93" spans="1:6" ht="12.75">
      <c r="A93" s="12">
        <v>30</v>
      </c>
      <c r="B93" s="29" t="s">
        <v>144</v>
      </c>
      <c r="C93" s="57">
        <v>6554.17</v>
      </c>
      <c r="D93" s="57">
        <v>5632.36</v>
      </c>
      <c r="E93" s="95">
        <v>0.8593551891391281</v>
      </c>
      <c r="F93" s="57">
        <v>921.81</v>
      </c>
    </row>
    <row r="94" spans="1:6" ht="12.75">
      <c r="A94" s="12">
        <v>30</v>
      </c>
      <c r="B94" s="29" t="s">
        <v>145</v>
      </c>
      <c r="C94" s="57">
        <v>150</v>
      </c>
      <c r="D94" s="57">
        <v>148.5</v>
      </c>
      <c r="E94" s="95">
        <v>0.99</v>
      </c>
      <c r="F94" s="57">
        <v>1.5</v>
      </c>
    </row>
    <row r="95" spans="1:6" ht="12.75">
      <c r="A95" s="12">
        <v>31</v>
      </c>
      <c r="B95" s="29" t="s">
        <v>146</v>
      </c>
      <c r="C95" s="57">
        <v>1601.6</v>
      </c>
      <c r="D95" s="57">
        <v>1345.5</v>
      </c>
      <c r="E95" s="95">
        <v>0.8400974025974031</v>
      </c>
      <c r="F95" s="57">
        <v>256.1</v>
      </c>
    </row>
    <row r="96" spans="1:6" ht="12.75">
      <c r="A96" s="12">
        <v>31</v>
      </c>
      <c r="B96" s="29" t="s">
        <v>147</v>
      </c>
      <c r="C96" s="57">
        <v>1236.2</v>
      </c>
      <c r="D96" s="57">
        <v>1134.4</v>
      </c>
      <c r="E96" s="95">
        <v>0.917650865555735</v>
      </c>
      <c r="F96" s="57">
        <v>101.8</v>
      </c>
    </row>
    <row r="97" spans="1:6" ht="12.75">
      <c r="A97" s="12">
        <v>31</v>
      </c>
      <c r="B97" s="29" t="s">
        <v>148</v>
      </c>
      <c r="C97" s="57">
        <v>15128</v>
      </c>
      <c r="D97" s="57">
        <v>12965.15</v>
      </c>
      <c r="E97" s="95">
        <v>0.8570300110000001</v>
      </c>
      <c r="F97" s="57">
        <v>2162.85</v>
      </c>
    </row>
    <row r="98" spans="1:6" ht="12.75">
      <c r="A98" s="12">
        <v>32</v>
      </c>
      <c r="B98" s="29" t="s">
        <v>150</v>
      </c>
      <c r="C98" s="57">
        <v>250</v>
      </c>
      <c r="D98" s="57">
        <v>230</v>
      </c>
      <c r="E98" s="95">
        <v>0.92</v>
      </c>
      <c r="F98" s="57">
        <v>20</v>
      </c>
    </row>
    <row r="99" spans="1:6" ht="12.75">
      <c r="A99" s="12">
        <v>33</v>
      </c>
      <c r="B99" s="29" t="s">
        <v>152</v>
      </c>
      <c r="C99" s="57">
        <v>1450</v>
      </c>
      <c r="D99" s="57">
        <v>1255</v>
      </c>
      <c r="E99" s="95">
        <v>0.86551724137931</v>
      </c>
      <c r="F99" s="57">
        <v>195</v>
      </c>
    </row>
    <row r="100" spans="1:6" ht="12.75">
      <c r="A100" s="12">
        <v>33</v>
      </c>
      <c r="B100" s="29" t="s">
        <v>154</v>
      </c>
      <c r="C100" s="57">
        <v>760</v>
      </c>
      <c r="D100" s="57">
        <v>565.78</v>
      </c>
      <c r="E100" s="95">
        <v>0.7444473684210531</v>
      </c>
      <c r="F100" s="57">
        <v>193.12</v>
      </c>
    </row>
    <row r="101" spans="1:6" ht="12.75">
      <c r="A101" s="12">
        <v>33</v>
      </c>
      <c r="B101" s="29" t="s">
        <v>155</v>
      </c>
      <c r="C101" s="57">
        <v>10107</v>
      </c>
      <c r="D101" s="57">
        <v>10978.6</v>
      </c>
      <c r="E101" s="100">
        <f>D101/C101</f>
        <v>1.0862372613040467</v>
      </c>
      <c r="F101" s="57">
        <v>-871.6</v>
      </c>
    </row>
    <row r="102" spans="1:6" ht="12.75">
      <c r="A102" s="12">
        <v>33</v>
      </c>
      <c r="B102" s="29" t="s">
        <v>156</v>
      </c>
      <c r="C102" s="57">
        <v>690</v>
      </c>
      <c r="D102" s="57">
        <v>690</v>
      </c>
      <c r="E102" s="95">
        <v>1</v>
      </c>
      <c r="F102" s="57">
        <v>0</v>
      </c>
    </row>
    <row r="103" spans="1:6" ht="12.75">
      <c r="A103" s="12">
        <v>33</v>
      </c>
      <c r="B103" s="29" t="s">
        <v>158</v>
      </c>
      <c r="C103" s="57">
        <v>5420</v>
      </c>
      <c r="D103" s="57">
        <v>4131</v>
      </c>
      <c r="E103" s="95">
        <v>0.7621771217712181</v>
      </c>
      <c r="F103" s="57">
        <v>1289</v>
      </c>
    </row>
    <row r="104" spans="1:6" ht="12.75">
      <c r="A104" s="12">
        <v>33</v>
      </c>
      <c r="B104" s="29" t="s">
        <v>159</v>
      </c>
      <c r="C104" s="57">
        <v>775</v>
      </c>
      <c r="D104" s="57">
        <v>687</v>
      </c>
      <c r="E104" s="95">
        <v>0.886451612903226</v>
      </c>
      <c r="F104" s="57">
        <v>88</v>
      </c>
    </row>
    <row r="105" spans="1:6" ht="12.75">
      <c r="A105" s="12">
        <v>33</v>
      </c>
      <c r="B105" s="29" t="s">
        <v>160</v>
      </c>
      <c r="C105" s="57">
        <v>588.53</v>
      </c>
      <c r="D105" s="57">
        <v>585.67</v>
      </c>
      <c r="E105" s="95">
        <v>0.9951404346422441</v>
      </c>
      <c r="F105" s="57">
        <v>2.86000000000015</v>
      </c>
    </row>
    <row r="106" spans="1:6" ht="12.75">
      <c r="A106" s="12">
        <v>33</v>
      </c>
      <c r="B106" s="29" t="s">
        <v>161</v>
      </c>
      <c r="C106" s="57">
        <v>1472.15</v>
      </c>
      <c r="D106" s="57">
        <v>1400.88</v>
      </c>
      <c r="E106" s="95">
        <v>0.951587814</v>
      </c>
      <c r="F106" s="57">
        <v>71.27</v>
      </c>
    </row>
    <row r="107" spans="1:6" ht="12.75">
      <c r="A107" s="12">
        <v>33</v>
      </c>
      <c r="B107" s="29" t="s">
        <v>162</v>
      </c>
      <c r="C107" s="57">
        <v>1538</v>
      </c>
      <c r="D107" s="57">
        <v>811</v>
      </c>
      <c r="E107" s="95">
        <v>0.527308192</v>
      </c>
      <c r="F107" s="57">
        <v>727</v>
      </c>
    </row>
    <row r="108" spans="1:6" ht="12.75">
      <c r="A108" s="12">
        <v>33</v>
      </c>
      <c r="B108" s="29" t="s">
        <v>163</v>
      </c>
      <c r="C108" s="57">
        <v>3013.22</v>
      </c>
      <c r="D108" s="57">
        <v>2091.76</v>
      </c>
      <c r="E108" s="95">
        <v>0.6941942510000001</v>
      </c>
      <c r="F108" s="57">
        <v>838.86</v>
      </c>
    </row>
    <row r="109" spans="1:6" ht="12.75">
      <c r="A109" s="12">
        <v>33</v>
      </c>
      <c r="B109" s="29" t="s">
        <v>164</v>
      </c>
      <c r="C109" s="57">
        <v>115.2</v>
      </c>
      <c r="D109" s="57">
        <v>120.1</v>
      </c>
      <c r="E109" s="100">
        <f>D109/C109</f>
        <v>1.042534722222222</v>
      </c>
      <c r="F109" s="57">
        <v>-4.89999999999999</v>
      </c>
    </row>
    <row r="110" spans="1:6" ht="12.75">
      <c r="A110" s="12">
        <v>33</v>
      </c>
      <c r="B110" s="29" t="s">
        <v>165</v>
      </c>
      <c r="C110" s="57">
        <v>1136</v>
      </c>
      <c r="D110" s="57">
        <v>909.2</v>
      </c>
      <c r="E110" s="95">
        <v>0.8</v>
      </c>
      <c r="F110" s="57">
        <v>226.8</v>
      </c>
    </row>
    <row r="111" spans="1:6" ht="12.75">
      <c r="A111" s="12">
        <v>33</v>
      </c>
      <c r="B111" s="29" t="s">
        <v>166</v>
      </c>
      <c r="C111" s="57">
        <v>956</v>
      </c>
      <c r="D111" s="57">
        <v>956</v>
      </c>
      <c r="E111" s="95">
        <v>1</v>
      </c>
      <c r="F111" s="57">
        <v>0</v>
      </c>
    </row>
    <row r="112" spans="1:6" ht="12.75">
      <c r="A112" s="12">
        <v>33</v>
      </c>
      <c r="B112" s="29" t="s">
        <v>167</v>
      </c>
      <c r="C112" s="57">
        <v>507</v>
      </c>
      <c r="D112" s="57">
        <v>507</v>
      </c>
      <c r="E112" s="95">
        <v>1</v>
      </c>
      <c r="F112" s="57">
        <v>0</v>
      </c>
    </row>
    <row r="113" spans="1:6" ht="12.75">
      <c r="A113" s="12">
        <v>34</v>
      </c>
      <c r="B113" s="29" t="s">
        <v>168</v>
      </c>
      <c r="C113" s="57">
        <v>1890</v>
      </c>
      <c r="D113" s="57">
        <v>1890</v>
      </c>
      <c r="E113" s="95">
        <v>1</v>
      </c>
      <c r="F113" s="57">
        <v>0</v>
      </c>
    </row>
    <row r="114" spans="1:6" ht="12.75">
      <c r="A114" s="12">
        <v>34</v>
      </c>
      <c r="B114" s="29" t="s">
        <v>169</v>
      </c>
      <c r="C114" s="73" t="s">
        <v>15</v>
      </c>
      <c r="D114" s="73" t="s">
        <v>15</v>
      </c>
      <c r="E114" s="73" t="s">
        <v>15</v>
      </c>
      <c r="F114" s="73" t="s">
        <v>15</v>
      </c>
    </row>
    <row r="115" spans="1:6" ht="12.75">
      <c r="A115" s="12">
        <v>34</v>
      </c>
      <c r="B115" s="29" t="s">
        <v>171</v>
      </c>
      <c r="C115" s="73" t="s">
        <v>15</v>
      </c>
      <c r="D115" s="57">
        <v>874</v>
      </c>
      <c r="E115" s="73" t="s">
        <v>15</v>
      </c>
      <c r="F115" s="73" t="s">
        <v>15</v>
      </c>
    </row>
    <row r="116" spans="1:6" ht="12.75">
      <c r="A116" s="12">
        <v>34</v>
      </c>
      <c r="B116" s="29" t="s">
        <v>172</v>
      </c>
      <c r="C116" s="57">
        <v>2000</v>
      </c>
      <c r="D116" s="57">
        <v>1273.48</v>
      </c>
      <c r="E116" s="95">
        <v>0.6367400000000001</v>
      </c>
      <c r="F116" s="57">
        <v>726.52</v>
      </c>
    </row>
    <row r="117" spans="1:6" ht="12.75">
      <c r="A117" s="12">
        <v>35</v>
      </c>
      <c r="B117" s="29" t="s">
        <v>173</v>
      </c>
      <c r="C117" s="57">
        <v>657.3</v>
      </c>
      <c r="D117" s="57">
        <v>416.9</v>
      </c>
      <c r="E117" s="95">
        <v>0.634261372280542</v>
      </c>
      <c r="F117" s="57">
        <v>240.4</v>
      </c>
    </row>
    <row r="118" spans="1:6" ht="12.75">
      <c r="A118" s="12">
        <v>35</v>
      </c>
      <c r="B118" s="29" t="s">
        <v>175</v>
      </c>
      <c r="C118" s="57">
        <v>10286</v>
      </c>
      <c r="D118" s="57">
        <v>8540.44</v>
      </c>
      <c r="E118" s="95">
        <v>0.830297491736341</v>
      </c>
      <c r="F118" s="57">
        <v>1745.56</v>
      </c>
    </row>
    <row r="119" spans="1:6" ht="12.75">
      <c r="A119" s="12">
        <v>35</v>
      </c>
      <c r="B119" s="29" t="s">
        <v>176</v>
      </c>
      <c r="C119" s="57">
        <v>1531.74</v>
      </c>
      <c r="D119" s="57">
        <v>1029.75</v>
      </c>
      <c r="E119" s="95">
        <v>0.672274668</v>
      </c>
      <c r="F119" s="57">
        <v>501.99</v>
      </c>
    </row>
    <row r="120" spans="1:6" ht="12.75">
      <c r="A120" s="12">
        <v>36</v>
      </c>
      <c r="B120" s="29" t="s">
        <v>177</v>
      </c>
      <c r="C120" s="57">
        <v>2247</v>
      </c>
      <c r="D120" s="57">
        <v>1982</v>
      </c>
      <c r="E120" s="95">
        <v>0.8820649755229191</v>
      </c>
      <c r="F120" s="57">
        <v>265</v>
      </c>
    </row>
    <row r="121" spans="1:6" ht="12.75">
      <c r="A121" s="12">
        <v>37</v>
      </c>
      <c r="B121" s="29" t="s">
        <v>179</v>
      </c>
      <c r="C121" s="57">
        <v>870</v>
      </c>
      <c r="D121" s="57">
        <v>863</v>
      </c>
      <c r="E121" s="95">
        <v>0.99</v>
      </c>
      <c r="F121" s="57">
        <v>7</v>
      </c>
    </row>
    <row r="122" spans="1:6" ht="12.75">
      <c r="A122" s="12">
        <v>37</v>
      </c>
      <c r="B122" s="29" t="s">
        <v>180</v>
      </c>
      <c r="C122" s="57">
        <v>735.8</v>
      </c>
      <c r="D122" s="57">
        <v>664.6</v>
      </c>
      <c r="E122" s="95">
        <v>0.9032345746126671</v>
      </c>
      <c r="F122" s="57">
        <v>71.1999999999999</v>
      </c>
    </row>
    <row r="123" spans="1:6" ht="12.75">
      <c r="A123" s="12">
        <v>37</v>
      </c>
      <c r="B123" s="29" t="s">
        <v>181</v>
      </c>
      <c r="C123" s="57">
        <v>1292.5</v>
      </c>
      <c r="D123" s="57">
        <v>826.85</v>
      </c>
      <c r="E123" s="95">
        <v>0.64</v>
      </c>
      <c r="F123" s="57">
        <v>465.65</v>
      </c>
    </row>
    <row r="124" spans="1:6" ht="12.75">
      <c r="A124" s="12">
        <v>37</v>
      </c>
      <c r="B124" s="29" t="s">
        <v>182</v>
      </c>
      <c r="C124" s="57">
        <v>135.6</v>
      </c>
      <c r="D124" s="57">
        <v>80.83</v>
      </c>
      <c r="E124" s="95">
        <v>0.5960914454277291</v>
      </c>
      <c r="F124" s="57">
        <v>54.77</v>
      </c>
    </row>
    <row r="125" spans="1:6" ht="12.75">
      <c r="A125" s="12">
        <v>37</v>
      </c>
      <c r="B125" s="29" t="s">
        <v>184</v>
      </c>
      <c r="C125" s="57">
        <v>666</v>
      </c>
      <c r="D125" s="57">
        <v>652</v>
      </c>
      <c r="E125" s="95">
        <v>0.9789789789789791</v>
      </c>
      <c r="F125" s="57">
        <v>14</v>
      </c>
    </row>
    <row r="126" spans="1:6" ht="12.75">
      <c r="A126" s="12">
        <v>37</v>
      </c>
      <c r="B126" s="29" t="s">
        <v>186</v>
      </c>
      <c r="C126" s="57"/>
      <c r="D126" s="57"/>
      <c r="E126" s="95"/>
      <c r="F126" s="57"/>
    </row>
    <row r="127" spans="1:6" ht="12.75">
      <c r="A127" s="12">
        <v>37</v>
      </c>
      <c r="B127" s="29" t="s">
        <v>187</v>
      </c>
      <c r="C127" s="57">
        <v>180</v>
      </c>
      <c r="D127" s="57">
        <v>200.79</v>
      </c>
      <c r="E127" s="102">
        <f>D127/C127</f>
        <v>1.1155</v>
      </c>
      <c r="F127" s="57">
        <v>-20.79</v>
      </c>
    </row>
    <row r="128" spans="1:6" ht="12.75">
      <c r="A128" s="12">
        <v>38</v>
      </c>
      <c r="B128" s="29" t="s">
        <v>189</v>
      </c>
      <c r="C128" s="57">
        <v>1468</v>
      </c>
      <c r="D128" s="57">
        <v>1528</v>
      </c>
      <c r="E128" s="100">
        <f>D128/C128</f>
        <v>1.0408719346049047</v>
      </c>
      <c r="F128" s="57">
        <v>0</v>
      </c>
    </row>
    <row r="129" spans="1:6" ht="12.75">
      <c r="A129" s="12">
        <v>38</v>
      </c>
      <c r="B129" s="29" t="s">
        <v>190</v>
      </c>
      <c r="C129" s="57">
        <v>743</v>
      </c>
      <c r="D129" s="57">
        <v>648.04</v>
      </c>
      <c r="E129" s="95">
        <v>0.8721938088829071</v>
      </c>
      <c r="F129" s="57">
        <v>95</v>
      </c>
    </row>
    <row r="130" spans="1:6" ht="12.75">
      <c r="A130" s="12">
        <v>38</v>
      </c>
      <c r="B130" s="29" t="s">
        <v>191</v>
      </c>
      <c r="C130" s="57">
        <v>4400</v>
      </c>
      <c r="D130" s="57">
        <v>4119</v>
      </c>
      <c r="E130" s="95">
        <v>0.9361363636363641</v>
      </c>
      <c r="F130" s="57">
        <v>281</v>
      </c>
    </row>
    <row r="131" spans="1:6" ht="12.75">
      <c r="A131" s="12">
        <v>38</v>
      </c>
      <c r="B131" s="29" t="s">
        <v>192</v>
      </c>
      <c r="C131" s="57">
        <v>978</v>
      </c>
      <c r="D131" s="57">
        <v>807.75</v>
      </c>
      <c r="E131" s="95">
        <v>0.8259202453987731</v>
      </c>
      <c r="F131" s="57">
        <v>170.25</v>
      </c>
    </row>
    <row r="132" spans="1:6" ht="12.75">
      <c r="A132" s="12">
        <v>38</v>
      </c>
      <c r="B132" s="29" t="s">
        <v>194</v>
      </c>
      <c r="C132" s="57">
        <v>1539</v>
      </c>
      <c r="D132" s="57">
        <v>541.01</v>
      </c>
      <c r="E132" s="95">
        <v>0.35153346300000005</v>
      </c>
      <c r="F132" s="57">
        <v>997.99</v>
      </c>
    </row>
    <row r="133" spans="1:6" ht="12.75">
      <c r="A133" s="12">
        <v>38</v>
      </c>
      <c r="B133" s="29" t="s">
        <v>196</v>
      </c>
      <c r="C133" s="57">
        <v>1301</v>
      </c>
      <c r="D133" s="57">
        <v>635.15</v>
      </c>
      <c r="E133" s="95">
        <v>0.48820138355111503</v>
      </c>
      <c r="F133" s="57">
        <v>665.85</v>
      </c>
    </row>
    <row r="134" spans="1:6" ht="12.75">
      <c r="A134" s="12">
        <v>39</v>
      </c>
      <c r="B134" s="29" t="s">
        <v>198</v>
      </c>
      <c r="C134" s="57">
        <v>1201.8</v>
      </c>
      <c r="D134" s="57">
        <v>1123</v>
      </c>
      <c r="E134" s="95">
        <v>0.934431686</v>
      </c>
      <c r="F134" s="57">
        <v>78.8</v>
      </c>
    </row>
    <row r="135" spans="1:6" ht="12.75">
      <c r="A135" s="12">
        <v>39</v>
      </c>
      <c r="B135" s="29" t="s">
        <v>200</v>
      </c>
      <c r="C135" s="57">
        <v>940</v>
      </c>
      <c r="D135" s="57">
        <v>780.8</v>
      </c>
      <c r="E135" s="95">
        <v>0.83063829787234</v>
      </c>
      <c r="F135" s="57">
        <v>159.2</v>
      </c>
    </row>
    <row r="136" spans="1:6" ht="12.75">
      <c r="A136" s="12">
        <v>41</v>
      </c>
      <c r="B136" s="29" t="s">
        <v>202</v>
      </c>
      <c r="C136" s="57">
        <v>2096.49</v>
      </c>
      <c r="D136" s="57">
        <v>1936.68</v>
      </c>
      <c r="E136" s="95">
        <v>0.923772591331225</v>
      </c>
      <c r="F136" s="57">
        <v>159.81</v>
      </c>
    </row>
    <row r="137" spans="1:6" ht="12.75">
      <c r="A137" s="12">
        <v>41</v>
      </c>
      <c r="B137" s="29" t="s">
        <v>204</v>
      </c>
      <c r="C137" s="57">
        <v>550</v>
      </c>
      <c r="D137" s="57">
        <v>453.1</v>
      </c>
      <c r="E137" s="95">
        <v>0.823818182</v>
      </c>
      <c r="F137" s="57">
        <v>96.9</v>
      </c>
    </row>
    <row r="138" spans="1:6" ht="12.75">
      <c r="A138" s="12">
        <v>42</v>
      </c>
      <c r="B138" s="29" t="s">
        <v>206</v>
      </c>
      <c r="C138" s="57">
        <v>837</v>
      </c>
      <c r="D138" s="57">
        <v>365.06</v>
      </c>
      <c r="E138" s="95">
        <v>0.43615292712066905</v>
      </c>
      <c r="F138" s="57">
        <v>471.94</v>
      </c>
    </row>
    <row r="139" spans="1:6" ht="12.75">
      <c r="A139" s="12">
        <v>42</v>
      </c>
      <c r="B139" s="29" t="s">
        <v>207</v>
      </c>
      <c r="C139" s="57">
        <v>931</v>
      </c>
      <c r="D139" s="57">
        <v>745.8</v>
      </c>
      <c r="E139" s="95">
        <v>0.8010741138560691</v>
      </c>
      <c r="F139" s="57">
        <v>185.2</v>
      </c>
    </row>
    <row r="140" spans="1:6" ht="12.75">
      <c r="A140" s="12">
        <v>42</v>
      </c>
      <c r="B140" s="29" t="s">
        <v>208</v>
      </c>
      <c r="C140" s="57">
        <v>1374.7</v>
      </c>
      <c r="D140" s="57">
        <v>1164.92</v>
      </c>
      <c r="E140" s="95">
        <v>0.847399432603477</v>
      </c>
      <c r="F140" s="57">
        <v>209.78</v>
      </c>
    </row>
    <row r="141" spans="1:6" ht="12.75">
      <c r="A141" s="12">
        <v>42</v>
      </c>
      <c r="B141" s="29" t="s">
        <v>209</v>
      </c>
      <c r="C141" s="57">
        <v>1146</v>
      </c>
      <c r="D141" s="57">
        <v>1102</v>
      </c>
      <c r="E141" s="95">
        <v>0.9616055846422341</v>
      </c>
      <c r="F141" s="57">
        <v>44</v>
      </c>
    </row>
    <row r="142" spans="1:6" ht="12.75">
      <c r="A142" s="12">
        <v>42</v>
      </c>
      <c r="B142" s="29" t="s">
        <v>211</v>
      </c>
      <c r="C142" s="57">
        <v>11812</v>
      </c>
      <c r="D142" s="57">
        <v>9232</v>
      </c>
      <c r="E142" s="95">
        <v>0.78</v>
      </c>
      <c r="F142" s="57">
        <v>2580</v>
      </c>
    </row>
    <row r="143" spans="1:6" ht="12.75">
      <c r="A143" s="12">
        <v>43</v>
      </c>
      <c r="B143" s="29" t="s">
        <v>214</v>
      </c>
      <c r="C143" s="57">
        <v>681.81</v>
      </c>
      <c r="D143" s="57">
        <v>566.28</v>
      </c>
      <c r="E143" s="95">
        <v>0.8305539666476001</v>
      </c>
      <c r="F143" s="57">
        <v>115.53</v>
      </c>
    </row>
    <row r="144" spans="1:6" ht="12.75">
      <c r="A144" s="12">
        <v>43</v>
      </c>
      <c r="B144" s="29" t="s">
        <v>215</v>
      </c>
      <c r="C144" s="57">
        <v>1348.51</v>
      </c>
      <c r="D144" s="57">
        <v>1280.28</v>
      </c>
      <c r="E144" s="95">
        <v>0.9494034156216861</v>
      </c>
      <c r="F144" s="57">
        <v>68.2299999999999</v>
      </c>
    </row>
    <row r="145" spans="1:6" ht="12.75">
      <c r="A145" s="12">
        <v>44</v>
      </c>
      <c r="B145" s="29" t="s">
        <v>217</v>
      </c>
      <c r="C145" s="57">
        <v>991</v>
      </c>
      <c r="D145" s="57">
        <v>413</v>
      </c>
      <c r="E145" s="95">
        <v>0.416750756811302</v>
      </c>
      <c r="F145" s="57">
        <v>578</v>
      </c>
    </row>
    <row r="146" spans="1:6" ht="12.75">
      <c r="A146" s="12">
        <v>44</v>
      </c>
      <c r="B146" s="29" t="s">
        <v>218</v>
      </c>
      <c r="C146" s="57">
        <v>567.7</v>
      </c>
      <c r="D146" s="57">
        <v>562.6</v>
      </c>
      <c r="E146" s="95">
        <v>0.99</v>
      </c>
      <c r="F146" s="57">
        <v>5.1</v>
      </c>
    </row>
    <row r="147" spans="1:6" ht="12.75">
      <c r="A147" s="12">
        <v>44</v>
      </c>
      <c r="B147" s="29" t="s">
        <v>219</v>
      </c>
      <c r="C147" s="57">
        <v>689.15</v>
      </c>
      <c r="D147" s="57">
        <v>689.15</v>
      </c>
      <c r="E147" s="95">
        <v>1</v>
      </c>
      <c r="F147" s="57">
        <v>15.3</v>
      </c>
    </row>
    <row r="148" spans="1:6" ht="12.75">
      <c r="A148" s="12">
        <v>44</v>
      </c>
      <c r="B148" s="29" t="s">
        <v>220</v>
      </c>
      <c r="C148" s="57">
        <v>595.8</v>
      </c>
      <c r="D148" s="57">
        <v>474.3</v>
      </c>
      <c r="E148" s="95">
        <v>0.79607250755287</v>
      </c>
      <c r="F148" s="57">
        <v>121.5</v>
      </c>
    </row>
    <row r="149" spans="1:6" ht="12.75">
      <c r="A149" s="12">
        <v>44</v>
      </c>
      <c r="B149" s="29" t="s">
        <v>221</v>
      </c>
      <c r="C149" s="57">
        <v>514</v>
      </c>
      <c r="D149" s="57">
        <v>361.42</v>
      </c>
      <c r="E149" s="95">
        <v>0.7031517509727631</v>
      </c>
      <c r="F149" s="57">
        <v>152.58</v>
      </c>
    </row>
    <row r="150" spans="1:6" ht="12.75">
      <c r="A150" s="12">
        <v>44</v>
      </c>
      <c r="B150" s="29" t="s">
        <v>222</v>
      </c>
      <c r="C150" s="57">
        <v>6066</v>
      </c>
      <c r="D150" s="57">
        <v>4376.5</v>
      </c>
      <c r="E150" s="95">
        <v>0.7214803824596111</v>
      </c>
      <c r="F150" s="57">
        <v>1689.5</v>
      </c>
    </row>
    <row r="151" spans="1:6" ht="12.75">
      <c r="A151" s="12">
        <v>44</v>
      </c>
      <c r="B151" s="29" t="s">
        <v>223</v>
      </c>
      <c r="C151" s="57">
        <v>1064</v>
      </c>
      <c r="D151" s="57">
        <v>906.7</v>
      </c>
      <c r="E151" s="95">
        <v>0.8521616540000001</v>
      </c>
      <c r="F151" s="57">
        <v>157.3</v>
      </c>
    </row>
    <row r="152" spans="1:6" ht="12.75">
      <c r="A152" s="12">
        <v>44</v>
      </c>
      <c r="B152" s="29" t="s">
        <v>225</v>
      </c>
      <c r="C152" s="57">
        <v>1627</v>
      </c>
      <c r="D152" s="57">
        <v>1469</v>
      </c>
      <c r="E152" s="95">
        <v>0.9</v>
      </c>
      <c r="F152" s="57">
        <v>158</v>
      </c>
    </row>
    <row r="153" spans="1:6" ht="12.75">
      <c r="A153" s="12">
        <v>44</v>
      </c>
      <c r="B153" s="29" t="s">
        <v>226</v>
      </c>
      <c r="C153" s="57">
        <v>1432</v>
      </c>
      <c r="D153" s="57">
        <v>870</v>
      </c>
      <c r="E153" s="95">
        <v>0.6075418994413411</v>
      </c>
      <c r="F153" s="57">
        <v>562</v>
      </c>
    </row>
    <row r="154" spans="1:6" ht="12.75">
      <c r="A154" s="12">
        <v>44</v>
      </c>
      <c r="B154" s="29" t="s">
        <v>227</v>
      </c>
      <c r="C154" s="57">
        <v>2216.2</v>
      </c>
      <c r="D154" s="57">
        <v>1812.05</v>
      </c>
      <c r="E154" s="95">
        <v>0.8176382997924371</v>
      </c>
      <c r="F154" s="57">
        <v>404.15</v>
      </c>
    </row>
    <row r="155" spans="1:6" ht="12.75">
      <c r="A155" s="12">
        <v>45</v>
      </c>
      <c r="B155" s="29" t="s">
        <v>228</v>
      </c>
      <c r="C155" s="57">
        <v>1405</v>
      </c>
      <c r="D155" s="57">
        <v>1203.7</v>
      </c>
      <c r="E155" s="95">
        <v>0.8567259786476871</v>
      </c>
      <c r="F155" s="57">
        <v>201.3</v>
      </c>
    </row>
    <row r="156" spans="1:6" ht="12.75">
      <c r="A156" s="12">
        <v>45</v>
      </c>
      <c r="B156" s="29" t="s">
        <v>229</v>
      </c>
      <c r="C156" s="57">
        <v>228.82</v>
      </c>
      <c r="D156" s="57">
        <v>228.82</v>
      </c>
      <c r="E156" s="100">
        <f>D156/C156</f>
        <v>1</v>
      </c>
      <c r="F156" s="57">
        <v>11.48</v>
      </c>
    </row>
    <row r="157" spans="1:6" ht="12.75">
      <c r="A157" s="12">
        <v>45</v>
      </c>
      <c r="B157" s="29" t="s">
        <v>231</v>
      </c>
      <c r="C157" s="57">
        <v>1051.6</v>
      </c>
      <c r="D157" s="57">
        <v>1051.6</v>
      </c>
      <c r="E157" s="95">
        <v>1</v>
      </c>
      <c r="F157" s="57">
        <v>0</v>
      </c>
    </row>
    <row r="158" spans="1:6" ht="12.75">
      <c r="A158" s="12">
        <v>45</v>
      </c>
      <c r="B158" s="29" t="s">
        <v>232</v>
      </c>
      <c r="C158" s="57">
        <v>5114</v>
      </c>
      <c r="D158" s="57">
        <v>3920</v>
      </c>
      <c r="E158" s="95">
        <v>0.766523269456394</v>
      </c>
      <c r="F158" s="57">
        <v>1194</v>
      </c>
    </row>
    <row r="159" spans="1:6" ht="12.75">
      <c r="A159" s="12">
        <v>46</v>
      </c>
      <c r="B159" s="29" t="s">
        <v>233</v>
      </c>
      <c r="C159" s="57">
        <v>1195</v>
      </c>
      <c r="D159" s="57">
        <v>825.34</v>
      </c>
      <c r="E159" s="95">
        <v>0.690661087866109</v>
      </c>
      <c r="F159" s="57">
        <v>369.66</v>
      </c>
    </row>
    <row r="160" spans="1:6" ht="12.75">
      <c r="A160" s="12">
        <v>47</v>
      </c>
      <c r="B160" s="29" t="s">
        <v>234</v>
      </c>
      <c r="C160" s="57">
        <v>3800</v>
      </c>
      <c r="D160" s="57">
        <v>1397.03</v>
      </c>
      <c r="E160" s="95">
        <v>0.36763947368421</v>
      </c>
      <c r="F160" s="57">
        <v>2402.97</v>
      </c>
    </row>
    <row r="161" spans="1:6" ht="12.75">
      <c r="A161" s="12">
        <v>48</v>
      </c>
      <c r="B161" s="29" t="s">
        <v>235</v>
      </c>
      <c r="C161" s="57">
        <v>970</v>
      </c>
      <c r="D161" s="57">
        <v>689.64</v>
      </c>
      <c r="E161" s="95">
        <v>0.7109690721649491</v>
      </c>
      <c r="F161" s="57">
        <v>280.36</v>
      </c>
    </row>
    <row r="162" spans="1:6" ht="12.75">
      <c r="A162" s="12">
        <v>49</v>
      </c>
      <c r="B162" s="29" t="s">
        <v>236</v>
      </c>
      <c r="C162" s="57">
        <v>6763</v>
      </c>
      <c r="D162" s="57">
        <v>5153</v>
      </c>
      <c r="E162" s="95">
        <v>0.7619399674700581</v>
      </c>
      <c r="F162" s="57">
        <v>1610</v>
      </c>
    </row>
    <row r="163" spans="1:6" ht="12.75">
      <c r="A163" s="12">
        <v>49</v>
      </c>
      <c r="B163" s="29" t="s">
        <v>237</v>
      </c>
      <c r="C163" s="57">
        <v>1451</v>
      </c>
      <c r="D163" s="57">
        <v>1039.35</v>
      </c>
      <c r="E163" s="95">
        <v>0.716299104066161</v>
      </c>
      <c r="F163" s="57">
        <v>411.65</v>
      </c>
    </row>
    <row r="164" spans="1:6" ht="12.75">
      <c r="A164" s="12">
        <v>49</v>
      </c>
      <c r="B164" s="29" t="s">
        <v>238</v>
      </c>
      <c r="C164" s="57">
        <v>2472.1</v>
      </c>
      <c r="D164" s="57">
        <v>2354.9</v>
      </c>
      <c r="E164" s="95">
        <v>0.95</v>
      </c>
      <c r="F164" s="57">
        <v>117.2</v>
      </c>
    </row>
    <row r="165" spans="1:6" ht="12.75">
      <c r="A165" s="12">
        <v>49</v>
      </c>
      <c r="B165" s="29" t="s">
        <v>239</v>
      </c>
      <c r="C165" s="57">
        <v>570.4</v>
      </c>
      <c r="D165" s="57">
        <v>524.1</v>
      </c>
      <c r="E165" s="95">
        <v>0.92</v>
      </c>
      <c r="F165" s="57">
        <v>46.3</v>
      </c>
    </row>
    <row r="166" spans="1:6" ht="12.75">
      <c r="A166" s="12">
        <v>49</v>
      </c>
      <c r="B166" s="29" t="s">
        <v>240</v>
      </c>
      <c r="C166" s="57">
        <v>2327.5</v>
      </c>
      <c r="D166" s="57">
        <v>1987.76</v>
      </c>
      <c r="E166" s="95">
        <v>0.85</v>
      </c>
      <c r="F166" s="57">
        <v>339.71</v>
      </c>
    </row>
    <row r="167" spans="1:6" ht="12.75">
      <c r="A167" s="12">
        <v>49</v>
      </c>
      <c r="B167" s="29" t="s">
        <v>242</v>
      </c>
      <c r="C167" s="57">
        <v>583.2</v>
      </c>
      <c r="D167" s="57">
        <v>506.59</v>
      </c>
      <c r="E167" s="95">
        <v>0.868638546</v>
      </c>
      <c r="F167" s="57">
        <v>76.61</v>
      </c>
    </row>
    <row r="168" spans="1:6" ht="12.75">
      <c r="A168" s="12">
        <v>50</v>
      </c>
      <c r="B168" s="29" t="s">
        <v>243</v>
      </c>
      <c r="C168" s="57">
        <v>730.9</v>
      </c>
      <c r="D168" s="57">
        <v>730.76</v>
      </c>
      <c r="E168" s="95">
        <v>0.999808455329046</v>
      </c>
      <c r="F168" s="57">
        <v>0.13999999999998602</v>
      </c>
    </row>
    <row r="169" spans="1:6" ht="12.75">
      <c r="A169" s="12">
        <v>51</v>
      </c>
      <c r="B169" s="29" t="s">
        <v>244</v>
      </c>
      <c r="C169" s="57">
        <v>0</v>
      </c>
      <c r="D169" s="57">
        <v>0</v>
      </c>
      <c r="E169" s="98" t="s">
        <v>27</v>
      </c>
      <c r="F169" s="57">
        <v>0</v>
      </c>
    </row>
    <row r="170" spans="1:6" ht="12.75">
      <c r="A170" s="12">
        <v>51</v>
      </c>
      <c r="B170" s="29" t="s">
        <v>246</v>
      </c>
      <c r="C170" s="57">
        <v>1114.22</v>
      </c>
      <c r="D170" s="57">
        <v>870.12</v>
      </c>
      <c r="E170" s="95">
        <v>0.78092297750893</v>
      </c>
      <c r="F170" s="57">
        <v>244.1</v>
      </c>
    </row>
    <row r="171" spans="1:6" ht="12.75">
      <c r="A171" s="12">
        <v>51</v>
      </c>
      <c r="B171" s="29" t="s">
        <v>248</v>
      </c>
      <c r="C171" s="57">
        <v>4787</v>
      </c>
      <c r="D171" s="57">
        <v>3807.5</v>
      </c>
      <c r="E171" s="95">
        <v>0.795383329851682</v>
      </c>
      <c r="F171" s="57">
        <v>979.5</v>
      </c>
    </row>
    <row r="172" spans="1:6" ht="12.75">
      <c r="A172" s="12">
        <v>52</v>
      </c>
      <c r="B172" s="29" t="s">
        <v>250</v>
      </c>
      <c r="C172" s="57">
        <v>2020</v>
      </c>
      <c r="D172" s="57">
        <v>1727</v>
      </c>
      <c r="E172" s="95">
        <v>0.854950495049505</v>
      </c>
      <c r="F172" s="57">
        <v>35</v>
      </c>
    </row>
    <row r="173" spans="1:6" ht="12.75">
      <c r="A173" s="12">
        <v>53</v>
      </c>
      <c r="B173" s="29" t="s">
        <v>252</v>
      </c>
      <c r="C173" s="57">
        <v>2051.9</v>
      </c>
      <c r="D173" s="57">
        <v>1496.9</v>
      </c>
      <c r="E173" s="95">
        <v>0.72951898240655</v>
      </c>
      <c r="F173" s="57">
        <v>555</v>
      </c>
    </row>
    <row r="174" spans="1:6" ht="12.75">
      <c r="A174" s="12">
        <v>54</v>
      </c>
      <c r="B174" s="29" t="s">
        <v>254</v>
      </c>
      <c r="C174" s="57">
        <v>866.4</v>
      </c>
      <c r="D174" s="57">
        <v>623.152</v>
      </c>
      <c r="E174" s="95">
        <v>0.719242843951985</v>
      </c>
      <c r="F174" s="57">
        <v>243.248</v>
      </c>
    </row>
    <row r="175" spans="1:6" ht="12.75">
      <c r="A175" s="12">
        <v>54</v>
      </c>
      <c r="B175" s="29" t="s">
        <v>256</v>
      </c>
      <c r="C175" s="57">
        <v>1255.7</v>
      </c>
      <c r="D175" s="57">
        <v>862.4</v>
      </c>
      <c r="E175" s="95">
        <v>0.686788245600064</v>
      </c>
      <c r="F175" s="57">
        <v>393.3</v>
      </c>
    </row>
    <row r="176" spans="1:6" ht="12.75">
      <c r="A176" s="12">
        <v>54</v>
      </c>
      <c r="B176" s="29" t="s">
        <v>257</v>
      </c>
      <c r="C176" s="57">
        <v>6100</v>
      </c>
      <c r="D176" s="57">
        <v>5997</v>
      </c>
      <c r="E176" s="95">
        <v>0.983114754098361</v>
      </c>
      <c r="F176" s="57">
        <v>103</v>
      </c>
    </row>
    <row r="177" spans="1:6" ht="12.75">
      <c r="A177" s="12">
        <v>54</v>
      </c>
      <c r="B177" s="29" t="s">
        <v>259</v>
      </c>
      <c r="C177" s="60" t="s">
        <v>15</v>
      </c>
      <c r="D177" s="60" t="s">
        <v>643</v>
      </c>
      <c r="E177" s="101" t="s">
        <v>27</v>
      </c>
      <c r="F177" s="57">
        <v>142</v>
      </c>
    </row>
    <row r="178" spans="1:6" ht="12.75">
      <c r="A178" s="12">
        <v>55</v>
      </c>
      <c r="B178" s="29" t="s">
        <v>260</v>
      </c>
      <c r="C178" s="57">
        <v>701</v>
      </c>
      <c r="D178" s="57">
        <v>522.25</v>
      </c>
      <c r="E178" s="95">
        <v>0.7450071326676181</v>
      </c>
      <c r="F178" s="57">
        <v>178.75</v>
      </c>
    </row>
    <row r="179" spans="1:6" ht="12.75">
      <c r="A179" s="12">
        <v>55</v>
      </c>
      <c r="B179" s="29" t="s">
        <v>261</v>
      </c>
      <c r="C179" s="57">
        <v>684</v>
      </c>
      <c r="D179" s="57">
        <v>626.14</v>
      </c>
      <c r="E179" s="95">
        <v>0.9154093567251461</v>
      </c>
      <c r="F179" s="57">
        <v>57.86</v>
      </c>
    </row>
    <row r="180" spans="1:6" ht="12.75">
      <c r="A180" s="12">
        <v>56</v>
      </c>
      <c r="B180" s="29" t="s">
        <v>262</v>
      </c>
      <c r="C180" s="57">
        <v>1313</v>
      </c>
      <c r="D180" s="57">
        <v>525</v>
      </c>
      <c r="E180" s="95">
        <v>0.4</v>
      </c>
      <c r="F180" s="57">
        <v>788</v>
      </c>
    </row>
    <row r="181" spans="1:6" ht="12.75">
      <c r="A181" s="12">
        <v>56</v>
      </c>
      <c r="B181" s="29" t="s">
        <v>263</v>
      </c>
      <c r="C181" s="57">
        <v>524</v>
      </c>
      <c r="D181" s="57">
        <v>493.33</v>
      </c>
      <c r="E181" s="95">
        <v>0.941469466</v>
      </c>
      <c r="F181" s="57">
        <v>30.67</v>
      </c>
    </row>
    <row r="182" spans="1:6" ht="12.75">
      <c r="A182" s="12">
        <v>56</v>
      </c>
      <c r="B182" s="29" t="s">
        <v>264</v>
      </c>
      <c r="C182" s="57">
        <v>1122</v>
      </c>
      <c r="D182" s="57">
        <v>0</v>
      </c>
      <c r="E182" s="95">
        <v>0</v>
      </c>
      <c r="F182" s="57">
        <v>179.5</v>
      </c>
    </row>
    <row r="183" spans="1:6" ht="12.75">
      <c r="A183" s="12">
        <v>56</v>
      </c>
      <c r="B183" s="29" t="s">
        <v>266</v>
      </c>
      <c r="C183" s="57">
        <v>3292.89</v>
      </c>
      <c r="D183" s="57">
        <v>2568.77</v>
      </c>
      <c r="E183" s="95">
        <v>0.780095903598359</v>
      </c>
      <c r="F183" s="57">
        <v>724.12</v>
      </c>
    </row>
    <row r="184" spans="1:6" ht="12.75">
      <c r="A184" s="12">
        <v>56</v>
      </c>
      <c r="B184" s="29" t="s">
        <v>267</v>
      </c>
      <c r="C184" s="57">
        <v>604</v>
      </c>
      <c r="D184" s="57">
        <v>458.54</v>
      </c>
      <c r="E184" s="95">
        <v>0.759172185</v>
      </c>
      <c r="F184" s="57">
        <v>145.46</v>
      </c>
    </row>
    <row r="185" spans="1:6" ht="12.75">
      <c r="A185" s="12">
        <v>56</v>
      </c>
      <c r="B185" s="29" t="s">
        <v>268</v>
      </c>
      <c r="C185" s="57">
        <v>488.86</v>
      </c>
      <c r="D185" s="57">
        <v>473.63</v>
      </c>
      <c r="E185" s="95">
        <v>0.9688458860000001</v>
      </c>
      <c r="F185" s="57">
        <v>15.23</v>
      </c>
    </row>
    <row r="186" spans="1:6" ht="12.75">
      <c r="A186" s="12">
        <v>56</v>
      </c>
      <c r="B186" s="29" t="s">
        <v>270</v>
      </c>
      <c r="C186" s="57">
        <v>6801</v>
      </c>
      <c r="D186" s="57">
        <v>5776.78</v>
      </c>
      <c r="E186" s="95">
        <v>0.8494015585943241</v>
      </c>
      <c r="F186" s="57">
        <v>1024.22</v>
      </c>
    </row>
    <row r="187" spans="1:6" ht="12.75">
      <c r="A187" s="12">
        <v>57</v>
      </c>
      <c r="B187" s="29" t="s">
        <v>272</v>
      </c>
      <c r="C187" s="57">
        <v>1745.1</v>
      </c>
      <c r="D187" s="57">
        <v>653.5</v>
      </c>
      <c r="E187" s="95">
        <v>0.37447710700000003</v>
      </c>
      <c r="F187" s="57">
        <v>1091.6</v>
      </c>
    </row>
    <row r="188" spans="1:6" ht="12.75">
      <c r="A188" s="12">
        <v>57</v>
      </c>
      <c r="B188" s="29" t="s">
        <v>273</v>
      </c>
      <c r="C188" s="57">
        <v>8914.4</v>
      </c>
      <c r="D188" s="57">
        <v>6152.35</v>
      </c>
      <c r="E188" s="95">
        <v>0.690158619761285</v>
      </c>
      <c r="F188" s="57">
        <v>2762.05</v>
      </c>
    </row>
    <row r="189" spans="1:6" ht="12.75">
      <c r="A189" s="12">
        <v>57</v>
      </c>
      <c r="B189" s="29" t="s">
        <v>275</v>
      </c>
      <c r="C189" s="57">
        <v>643.45</v>
      </c>
      <c r="D189" s="57">
        <v>812.425</v>
      </c>
      <c r="E189" s="100">
        <f>D189/C189</f>
        <v>1.2626078172352162</v>
      </c>
      <c r="F189" s="57">
        <v>-168.975</v>
      </c>
    </row>
    <row r="190" spans="1:6" ht="12.75">
      <c r="A190" s="12">
        <v>57</v>
      </c>
      <c r="B190" s="29" t="s">
        <v>277</v>
      </c>
      <c r="C190" s="57">
        <v>3429.3</v>
      </c>
      <c r="D190" s="57">
        <v>2682.4</v>
      </c>
      <c r="E190" s="95">
        <v>0.7822004490712391</v>
      </c>
      <c r="F190" s="57">
        <v>746.9</v>
      </c>
    </row>
    <row r="191" spans="1:6" ht="12.75">
      <c r="A191" s="12">
        <v>58</v>
      </c>
      <c r="B191" s="29" t="s">
        <v>278</v>
      </c>
      <c r="C191" s="57">
        <v>3725.55</v>
      </c>
      <c r="D191" s="57">
        <v>2146.8</v>
      </c>
      <c r="E191" s="95">
        <v>0.576237065668156</v>
      </c>
      <c r="F191" s="57">
        <v>1578.75</v>
      </c>
    </row>
    <row r="192" spans="1:6" ht="12.75">
      <c r="A192" s="12">
        <v>59</v>
      </c>
      <c r="B192" s="29" t="s">
        <v>280</v>
      </c>
      <c r="C192" s="57">
        <v>1109.8</v>
      </c>
      <c r="D192" s="57">
        <v>948.77</v>
      </c>
      <c r="E192" s="95">
        <v>0.8549017841052441</v>
      </c>
      <c r="F192" s="57">
        <v>161.03</v>
      </c>
    </row>
    <row r="193" spans="1:6" ht="12.75">
      <c r="A193" s="12">
        <v>59</v>
      </c>
      <c r="B193" s="29" t="s">
        <v>281</v>
      </c>
      <c r="C193" s="57">
        <v>659.5</v>
      </c>
      <c r="D193" s="57">
        <v>570.2</v>
      </c>
      <c r="E193" s="95">
        <v>0.864594389689158</v>
      </c>
      <c r="F193" s="57">
        <v>89.3</v>
      </c>
    </row>
    <row r="194" spans="1:6" ht="12.75">
      <c r="A194" s="12">
        <v>59</v>
      </c>
      <c r="B194" s="29" t="s">
        <v>282</v>
      </c>
      <c r="C194" s="57">
        <v>1198</v>
      </c>
      <c r="D194" s="57">
        <v>1023</v>
      </c>
      <c r="E194" s="95">
        <v>0.8539232053422371</v>
      </c>
      <c r="F194" s="57">
        <v>175</v>
      </c>
    </row>
    <row r="195" spans="1:6" ht="12.75">
      <c r="A195" s="12">
        <v>59</v>
      </c>
      <c r="B195" s="29" t="s">
        <v>284</v>
      </c>
      <c r="C195" s="57">
        <v>13108</v>
      </c>
      <c r="D195" s="57">
        <v>12476.1</v>
      </c>
      <c r="E195" s="95">
        <v>0.95</v>
      </c>
      <c r="F195" s="57">
        <v>631.9</v>
      </c>
    </row>
    <row r="196" spans="1:6" ht="12.75">
      <c r="A196" s="12">
        <v>59</v>
      </c>
      <c r="B196" s="29" t="s">
        <v>285</v>
      </c>
      <c r="C196" s="57">
        <v>4133</v>
      </c>
      <c r="D196" s="57">
        <v>3638.7</v>
      </c>
      <c r="E196" s="95">
        <v>0.880401645293975</v>
      </c>
      <c r="F196" s="57">
        <v>494.3</v>
      </c>
    </row>
    <row r="197" spans="1:6" ht="12.75">
      <c r="A197" s="12">
        <v>59</v>
      </c>
      <c r="B197" s="29" t="s">
        <v>286</v>
      </c>
      <c r="C197" s="57">
        <v>1001</v>
      </c>
      <c r="D197" s="57">
        <v>1001</v>
      </c>
      <c r="E197" s="95">
        <v>1</v>
      </c>
      <c r="F197" s="57">
        <v>0</v>
      </c>
    </row>
    <row r="198" spans="1:6" ht="12.75">
      <c r="A198" s="12">
        <v>59</v>
      </c>
      <c r="B198" s="29" t="s">
        <v>287</v>
      </c>
      <c r="C198" s="57">
        <v>1384.5</v>
      </c>
      <c r="D198" s="57">
        <v>829.34</v>
      </c>
      <c r="E198" s="95">
        <v>0.599017695919104</v>
      </c>
      <c r="F198" s="57">
        <v>555.16</v>
      </c>
    </row>
    <row r="199" spans="1:6" ht="12.75">
      <c r="A199" s="12">
        <v>59</v>
      </c>
      <c r="B199" s="29" t="s">
        <v>289</v>
      </c>
      <c r="C199" s="57">
        <v>1101.4</v>
      </c>
      <c r="D199" s="57">
        <v>1089.45</v>
      </c>
      <c r="E199" s="95">
        <v>0.9891501725077171</v>
      </c>
      <c r="F199" s="57">
        <v>11.95</v>
      </c>
    </row>
    <row r="200" spans="1:6" ht="12.75">
      <c r="A200" s="12">
        <v>59</v>
      </c>
      <c r="B200" s="29" t="s">
        <v>290</v>
      </c>
      <c r="C200" s="57">
        <v>6751</v>
      </c>
      <c r="D200" s="57">
        <v>5220.6</v>
      </c>
      <c r="E200" s="95">
        <v>0.773307658124722</v>
      </c>
      <c r="F200" s="57">
        <v>1530.6</v>
      </c>
    </row>
    <row r="201" spans="1:6" ht="12.75">
      <c r="A201" s="12">
        <v>59</v>
      </c>
      <c r="B201" s="29" t="s">
        <v>292</v>
      </c>
      <c r="C201" s="57">
        <v>734</v>
      </c>
      <c r="D201" s="57">
        <v>734</v>
      </c>
      <c r="E201" s="95">
        <v>1</v>
      </c>
      <c r="F201" s="57">
        <v>0</v>
      </c>
    </row>
    <row r="202" spans="1:6" ht="12.75">
      <c r="A202" s="12">
        <v>59</v>
      </c>
      <c r="B202" s="29" t="s">
        <v>294</v>
      </c>
      <c r="C202" s="57">
        <v>1372</v>
      </c>
      <c r="D202" s="57">
        <v>1184.65</v>
      </c>
      <c r="E202" s="95">
        <v>0.863447521865889</v>
      </c>
      <c r="F202" s="57">
        <v>187.35</v>
      </c>
    </row>
    <row r="203" spans="1:6" ht="12.75">
      <c r="A203" s="12">
        <v>59</v>
      </c>
      <c r="B203" s="29" t="s">
        <v>295</v>
      </c>
      <c r="C203" s="57">
        <v>1000</v>
      </c>
      <c r="D203" s="57">
        <v>724.91</v>
      </c>
      <c r="E203" s="95">
        <v>0.72491</v>
      </c>
      <c r="F203" s="57">
        <v>275.09</v>
      </c>
    </row>
    <row r="204" spans="1:6" ht="12.75">
      <c r="A204" s="12">
        <v>59</v>
      </c>
      <c r="B204" s="29" t="s">
        <v>296</v>
      </c>
      <c r="C204" s="57">
        <v>2574.7</v>
      </c>
      <c r="D204" s="57">
        <v>2442.35</v>
      </c>
      <c r="E204" s="95">
        <v>0.9485959529265551</v>
      </c>
      <c r="F204" s="57">
        <v>132.35</v>
      </c>
    </row>
    <row r="205" spans="1:6" ht="12.75">
      <c r="A205" s="12">
        <v>59</v>
      </c>
      <c r="B205" s="29" t="s">
        <v>297</v>
      </c>
      <c r="C205" s="57">
        <v>1445</v>
      </c>
      <c r="D205" s="57">
        <v>1376.9</v>
      </c>
      <c r="E205" s="95">
        <v>0.9528719723183391</v>
      </c>
      <c r="F205" s="57">
        <v>68.1000000000001</v>
      </c>
    </row>
    <row r="206" spans="1:6" ht="12.75">
      <c r="A206" s="12">
        <v>59</v>
      </c>
      <c r="B206" s="29" t="s">
        <v>298</v>
      </c>
      <c r="C206" s="57">
        <v>127.25</v>
      </c>
      <c r="D206" s="57">
        <v>79.35</v>
      </c>
      <c r="E206" s="95">
        <v>0.623575638506876</v>
      </c>
      <c r="F206" s="57">
        <v>47.9</v>
      </c>
    </row>
    <row r="207" spans="1:6" ht="12.75">
      <c r="A207" s="12">
        <v>59</v>
      </c>
      <c r="B207" s="29" t="s">
        <v>299</v>
      </c>
      <c r="C207" s="57">
        <v>7000</v>
      </c>
      <c r="D207" s="57">
        <v>4984.47</v>
      </c>
      <c r="E207" s="95">
        <v>0.712067142857143</v>
      </c>
      <c r="F207" s="57">
        <v>2015.53</v>
      </c>
    </row>
    <row r="208" spans="1:6" ht="12.75">
      <c r="A208" s="12">
        <v>59</v>
      </c>
      <c r="B208" s="29" t="s">
        <v>300</v>
      </c>
      <c r="C208" s="57">
        <v>3146</v>
      </c>
      <c r="D208" s="57">
        <v>2907.5</v>
      </c>
      <c r="E208" s="95">
        <v>0.924189447</v>
      </c>
      <c r="F208" s="57">
        <v>238.5</v>
      </c>
    </row>
    <row r="209" spans="1:6" ht="12.75">
      <c r="A209" s="12">
        <v>59</v>
      </c>
      <c r="B209" s="29" t="s">
        <v>302</v>
      </c>
      <c r="C209" s="57">
        <v>2474.5</v>
      </c>
      <c r="D209" s="57">
        <v>2292.99</v>
      </c>
      <c r="E209" s="95">
        <v>0.93</v>
      </c>
      <c r="F209" s="57">
        <v>181.51</v>
      </c>
    </row>
    <row r="210" spans="1:6" ht="12.75">
      <c r="A210" s="12">
        <v>59</v>
      </c>
      <c r="B210" s="29" t="s">
        <v>303</v>
      </c>
      <c r="C210" s="57">
        <v>1476.8</v>
      </c>
      <c r="D210" s="57">
        <v>1284.73</v>
      </c>
      <c r="E210" s="95">
        <v>0.8699417659804981</v>
      </c>
      <c r="F210" s="57">
        <v>192.07</v>
      </c>
    </row>
    <row r="211" spans="1:6" ht="12.75">
      <c r="A211" s="12">
        <v>60</v>
      </c>
      <c r="B211" s="29" t="s">
        <v>304</v>
      </c>
      <c r="C211" s="57">
        <v>918.3</v>
      </c>
      <c r="D211" s="57">
        <v>907.37</v>
      </c>
      <c r="E211" s="95">
        <v>0.988097571599695</v>
      </c>
      <c r="F211" s="57">
        <v>10.93</v>
      </c>
    </row>
    <row r="212" spans="1:6" ht="12.75">
      <c r="A212" s="12">
        <v>62</v>
      </c>
      <c r="B212" s="29" t="s">
        <v>305</v>
      </c>
      <c r="C212" s="57">
        <v>895</v>
      </c>
      <c r="D212" s="57">
        <v>387.8</v>
      </c>
      <c r="E212" s="95">
        <v>0.43329608938547504</v>
      </c>
      <c r="F212" s="57">
        <v>507.2</v>
      </c>
    </row>
    <row r="213" spans="1:6" ht="12.75">
      <c r="A213" s="12">
        <v>62</v>
      </c>
      <c r="B213" s="29" t="s">
        <v>307</v>
      </c>
      <c r="C213" s="57">
        <v>3162</v>
      </c>
      <c r="D213" s="57">
        <v>2728.23</v>
      </c>
      <c r="E213" s="95">
        <v>0.862817837</v>
      </c>
      <c r="F213" s="57">
        <v>433.77</v>
      </c>
    </row>
    <row r="214" spans="1:6" ht="12.75">
      <c r="A214" s="12">
        <v>62</v>
      </c>
      <c r="B214" s="29" t="s">
        <v>308</v>
      </c>
      <c r="C214" s="57">
        <v>667.9</v>
      </c>
      <c r="D214" s="57">
        <v>165.2</v>
      </c>
      <c r="E214" s="95">
        <v>0.24734241652942102</v>
      </c>
      <c r="F214" s="57">
        <v>502.7</v>
      </c>
    </row>
    <row r="215" spans="1:6" ht="12.75">
      <c r="A215" s="12">
        <v>62</v>
      </c>
      <c r="B215" s="29" t="s">
        <v>309</v>
      </c>
      <c r="C215" s="57">
        <v>4358</v>
      </c>
      <c r="D215" s="57">
        <v>2782.48</v>
      </c>
      <c r="E215" s="95">
        <v>0.638476365305186</v>
      </c>
      <c r="F215" s="57">
        <v>1575.52</v>
      </c>
    </row>
    <row r="216" spans="1:6" ht="12.75">
      <c r="A216" s="12">
        <v>62</v>
      </c>
      <c r="B216" s="29" t="s">
        <v>310</v>
      </c>
      <c r="C216" s="57">
        <v>880</v>
      </c>
      <c r="D216" s="57">
        <v>880</v>
      </c>
      <c r="E216" s="95">
        <v>1</v>
      </c>
      <c r="F216" s="57">
        <v>0</v>
      </c>
    </row>
    <row r="217" spans="1:6" ht="12.75">
      <c r="A217" s="12">
        <v>63</v>
      </c>
      <c r="B217" s="29" t="s">
        <v>312</v>
      </c>
      <c r="C217" s="57">
        <v>1040.46</v>
      </c>
      <c r="D217" s="57">
        <v>772.62</v>
      </c>
      <c r="E217" s="95">
        <v>0.742575399</v>
      </c>
      <c r="F217" s="57">
        <v>267.84</v>
      </c>
    </row>
    <row r="218" spans="1:6" ht="12.75">
      <c r="A218" s="12">
        <v>63</v>
      </c>
      <c r="B218" s="29" t="s">
        <v>313</v>
      </c>
      <c r="C218" s="57">
        <v>834</v>
      </c>
      <c r="D218" s="57">
        <v>854.6</v>
      </c>
      <c r="E218" s="95">
        <v>1.02470023980815</v>
      </c>
      <c r="F218" s="57">
        <v>-20.6</v>
      </c>
    </row>
    <row r="219" spans="1:6" ht="12.75">
      <c r="A219" s="12">
        <v>64</v>
      </c>
      <c r="B219" s="29" t="s">
        <v>314</v>
      </c>
      <c r="C219" s="57">
        <v>5765.1</v>
      </c>
      <c r="D219" s="57">
        <v>1765.67</v>
      </c>
      <c r="E219" s="95">
        <v>0.30626875509531504</v>
      </c>
      <c r="F219" s="57">
        <v>3999.43</v>
      </c>
    </row>
    <row r="220" spans="1:6" ht="12.75">
      <c r="A220" s="12">
        <v>64</v>
      </c>
      <c r="B220" s="29" t="s">
        <v>315</v>
      </c>
      <c r="C220" s="57">
        <v>266.24</v>
      </c>
      <c r="D220" s="57">
        <v>176.44</v>
      </c>
      <c r="E220" s="95">
        <v>0.662710336538461</v>
      </c>
      <c r="F220" s="57">
        <v>89.8</v>
      </c>
    </row>
    <row r="221" spans="1:6" ht="12.75">
      <c r="A221" s="12">
        <v>67</v>
      </c>
      <c r="B221" s="29" t="s">
        <v>317</v>
      </c>
      <c r="C221" s="57">
        <v>540</v>
      </c>
      <c r="D221" s="57">
        <v>343.04</v>
      </c>
      <c r="E221" s="95">
        <v>0.6352592592592591</v>
      </c>
      <c r="F221" s="57">
        <v>196.96</v>
      </c>
    </row>
    <row r="222" spans="1:6" ht="12.75">
      <c r="A222" s="12">
        <v>67</v>
      </c>
      <c r="B222" s="29" t="s">
        <v>318</v>
      </c>
      <c r="C222" s="57">
        <v>1271.9</v>
      </c>
      <c r="D222" s="57">
        <v>1046.17</v>
      </c>
      <c r="E222" s="95">
        <v>0.8225253557669631</v>
      </c>
      <c r="F222" s="57">
        <v>225.73</v>
      </c>
    </row>
    <row r="223" spans="1:6" ht="12.75">
      <c r="A223" s="12">
        <v>67</v>
      </c>
      <c r="B223" s="29" t="s">
        <v>320</v>
      </c>
      <c r="C223" s="57">
        <v>1446</v>
      </c>
      <c r="D223" s="57">
        <v>1026.95</v>
      </c>
      <c r="E223" s="95">
        <v>0.710200553250346</v>
      </c>
      <c r="F223" s="57">
        <v>419.05</v>
      </c>
    </row>
    <row r="224" spans="1:6" ht="12.75">
      <c r="A224" s="12">
        <v>67</v>
      </c>
      <c r="B224" s="29" t="s">
        <v>322</v>
      </c>
      <c r="C224" s="57">
        <v>20786</v>
      </c>
      <c r="D224" s="57">
        <v>13169</v>
      </c>
      <c r="E224" s="95">
        <v>0.6335514288463391</v>
      </c>
      <c r="F224" s="57">
        <v>7617</v>
      </c>
    </row>
    <row r="225" spans="1:6" ht="12.75">
      <c r="A225" s="12">
        <v>68</v>
      </c>
      <c r="B225" s="29" t="s">
        <v>323</v>
      </c>
      <c r="C225" s="57">
        <v>3243.92</v>
      </c>
      <c r="D225" s="57">
        <v>3093.17</v>
      </c>
      <c r="E225" s="95">
        <v>0.9535284470000001</v>
      </c>
      <c r="F225" s="57">
        <v>150.75</v>
      </c>
    </row>
    <row r="226" spans="1:6" ht="12.75">
      <c r="A226" s="12">
        <v>68</v>
      </c>
      <c r="B226" s="29" t="s">
        <v>325</v>
      </c>
      <c r="C226" s="57">
        <v>600</v>
      </c>
      <c r="D226" s="57">
        <v>564</v>
      </c>
      <c r="E226" s="95">
        <v>0.94</v>
      </c>
      <c r="F226" s="57">
        <v>36</v>
      </c>
    </row>
    <row r="227" spans="1:6" ht="12.75">
      <c r="A227" s="12">
        <v>68</v>
      </c>
      <c r="B227" s="29" t="s">
        <v>326</v>
      </c>
      <c r="C227" s="57">
        <v>772</v>
      </c>
      <c r="D227" s="57">
        <v>731</v>
      </c>
      <c r="E227" s="95">
        <v>0.946891191709845</v>
      </c>
      <c r="F227" s="57">
        <v>41</v>
      </c>
    </row>
    <row r="228" spans="1:6" ht="12.75">
      <c r="A228" s="12">
        <v>68</v>
      </c>
      <c r="B228" s="29" t="s">
        <v>327</v>
      </c>
      <c r="C228" s="57">
        <v>1042.65</v>
      </c>
      <c r="D228" s="57">
        <v>605</v>
      </c>
      <c r="E228" s="95">
        <v>0.580252242</v>
      </c>
      <c r="F228" s="57">
        <v>437.65</v>
      </c>
    </row>
    <row r="229" spans="1:6" ht="12.75">
      <c r="A229" s="12">
        <v>68</v>
      </c>
      <c r="B229" s="29" t="s">
        <v>329</v>
      </c>
      <c r="C229" s="57">
        <v>19381</v>
      </c>
      <c r="D229" s="57">
        <v>16985.1</v>
      </c>
      <c r="E229" s="100">
        <v>0.8763789280000001</v>
      </c>
      <c r="F229" s="57">
        <v>2395.9</v>
      </c>
    </row>
    <row r="230" spans="1:6" ht="12.75">
      <c r="A230" s="12">
        <v>68</v>
      </c>
      <c r="B230" s="29" t="s">
        <v>331</v>
      </c>
      <c r="C230" s="57">
        <v>500</v>
      </c>
      <c r="D230" s="57">
        <v>430.5</v>
      </c>
      <c r="E230" s="100">
        <f>D230/C230</f>
        <v>0.861</v>
      </c>
      <c r="F230" s="57">
        <v>69.5</v>
      </c>
    </row>
    <row r="231" spans="1:6" ht="12.75">
      <c r="A231" s="12">
        <v>68</v>
      </c>
      <c r="B231" s="29" t="s">
        <v>333</v>
      </c>
      <c r="C231" s="57">
        <v>1860</v>
      </c>
      <c r="D231" s="57">
        <v>1325</v>
      </c>
      <c r="E231" s="95">
        <v>0.71236559139785</v>
      </c>
      <c r="F231" s="57">
        <v>535</v>
      </c>
    </row>
    <row r="232" spans="1:6" ht="12.75">
      <c r="A232" s="12">
        <v>69</v>
      </c>
      <c r="B232" s="29" t="s">
        <v>334</v>
      </c>
      <c r="C232" s="57">
        <v>1860</v>
      </c>
      <c r="D232" s="57">
        <v>1279.7</v>
      </c>
      <c r="E232" s="95">
        <v>0.688010752688172</v>
      </c>
      <c r="F232" s="57">
        <v>580.3</v>
      </c>
    </row>
    <row r="233" spans="1:6" ht="12.75">
      <c r="A233" s="12">
        <v>69</v>
      </c>
      <c r="B233" s="29" t="s">
        <v>335</v>
      </c>
      <c r="C233" s="57">
        <v>1500</v>
      </c>
      <c r="D233" s="57">
        <v>1447.9</v>
      </c>
      <c r="E233" s="95">
        <v>0.965266666666667</v>
      </c>
      <c r="F233" s="57">
        <v>52.1000000000001</v>
      </c>
    </row>
    <row r="234" spans="1:6" ht="12.75">
      <c r="A234" s="12">
        <v>69</v>
      </c>
      <c r="B234" s="29" t="s">
        <v>336</v>
      </c>
      <c r="C234" s="57">
        <v>592</v>
      </c>
      <c r="D234" s="57">
        <v>343</v>
      </c>
      <c r="E234" s="95">
        <v>0.579391891891892</v>
      </c>
      <c r="F234" s="57">
        <v>249</v>
      </c>
    </row>
    <row r="235" spans="1:6" ht="12.75">
      <c r="A235" s="12">
        <v>69</v>
      </c>
      <c r="B235" s="29" t="s">
        <v>337</v>
      </c>
      <c r="C235" s="57">
        <v>1109</v>
      </c>
      <c r="D235" s="57">
        <v>883.95</v>
      </c>
      <c r="E235" s="95">
        <v>0.797069431920649</v>
      </c>
      <c r="F235" s="57">
        <v>225.05</v>
      </c>
    </row>
    <row r="236" spans="1:6" ht="12.75">
      <c r="A236" s="12">
        <v>69</v>
      </c>
      <c r="B236" s="29" t="s">
        <v>338</v>
      </c>
      <c r="C236" s="57">
        <v>600.51</v>
      </c>
      <c r="D236" s="57">
        <v>862.6</v>
      </c>
      <c r="E236" s="100">
        <f>D236/C236</f>
        <v>1.4364456878320095</v>
      </c>
      <c r="F236" s="57">
        <v>-262.09</v>
      </c>
    </row>
    <row r="237" spans="1:6" ht="12.75">
      <c r="A237" s="12">
        <v>69</v>
      </c>
      <c r="B237" s="29" t="s">
        <v>339</v>
      </c>
      <c r="C237" s="57">
        <v>505.7</v>
      </c>
      <c r="D237" s="57">
        <v>494.35</v>
      </c>
      <c r="E237" s="95">
        <v>0.9775558631599761</v>
      </c>
      <c r="F237" s="57">
        <v>11.35</v>
      </c>
    </row>
    <row r="238" spans="1:6" ht="12.75">
      <c r="A238" s="12">
        <v>69</v>
      </c>
      <c r="B238" s="29" t="s">
        <v>340</v>
      </c>
      <c r="C238" s="57">
        <v>1876</v>
      </c>
      <c r="D238" s="57">
        <v>1243.8</v>
      </c>
      <c r="E238" s="95">
        <v>0.663006396588486</v>
      </c>
      <c r="F238" s="57">
        <v>632.2</v>
      </c>
    </row>
    <row r="239" spans="1:6" ht="12.75">
      <c r="A239" s="12">
        <v>69</v>
      </c>
      <c r="B239" s="29" t="s">
        <v>341</v>
      </c>
      <c r="C239" s="57">
        <v>1094</v>
      </c>
      <c r="D239" s="57">
        <v>910.2</v>
      </c>
      <c r="E239" s="95">
        <v>0.83</v>
      </c>
      <c r="F239" s="57">
        <v>183.8</v>
      </c>
    </row>
    <row r="240" spans="1:6" ht="12.75">
      <c r="A240" s="12">
        <v>69</v>
      </c>
      <c r="B240" s="29" t="s">
        <v>342</v>
      </c>
      <c r="C240" s="57">
        <v>600</v>
      </c>
      <c r="D240" s="57">
        <v>483.42</v>
      </c>
      <c r="E240" s="95">
        <v>0.8057000000000001</v>
      </c>
      <c r="F240" s="57">
        <v>116.58</v>
      </c>
    </row>
    <row r="241" spans="1:6" ht="12.75">
      <c r="A241" s="12">
        <v>69</v>
      </c>
      <c r="B241" s="29" t="s">
        <v>343</v>
      </c>
      <c r="C241" s="57">
        <v>1187.23</v>
      </c>
      <c r="D241" s="57">
        <v>1134.26</v>
      </c>
      <c r="E241" s="95">
        <v>0.9553835398364261</v>
      </c>
      <c r="F241" s="57">
        <v>52.9699999999999</v>
      </c>
    </row>
    <row r="242" spans="1:6" ht="12.75">
      <c r="A242" s="12">
        <v>69</v>
      </c>
      <c r="B242" s="29" t="s">
        <v>344</v>
      </c>
      <c r="C242" s="57">
        <v>1240</v>
      </c>
      <c r="D242" s="57">
        <v>920.31</v>
      </c>
      <c r="E242" s="100">
        <f>D242/C242</f>
        <v>0.7421854838709677</v>
      </c>
      <c r="F242" s="57">
        <v>319.69</v>
      </c>
    </row>
    <row r="243" spans="1:6" ht="12.75">
      <c r="A243" s="12">
        <v>69</v>
      </c>
      <c r="B243" s="29" t="s">
        <v>345</v>
      </c>
      <c r="C243" s="57">
        <v>1053.4</v>
      </c>
      <c r="D243" s="57">
        <v>1001.24</v>
      </c>
      <c r="E243" s="95">
        <v>0.9504841465730021</v>
      </c>
      <c r="F243" s="57">
        <v>52.16</v>
      </c>
    </row>
    <row r="244" spans="1:6" ht="12.75">
      <c r="A244" s="12">
        <v>69</v>
      </c>
      <c r="B244" s="29" t="s">
        <v>347</v>
      </c>
      <c r="C244" s="57">
        <v>2683</v>
      </c>
      <c r="D244" s="57">
        <v>1677.33</v>
      </c>
      <c r="E244" s="95">
        <v>0.62516958628401</v>
      </c>
      <c r="F244" s="57">
        <v>1005.67</v>
      </c>
    </row>
    <row r="245" spans="1:6" ht="12.75">
      <c r="A245" s="12">
        <v>70</v>
      </c>
      <c r="B245" s="29" t="s">
        <v>348</v>
      </c>
      <c r="C245" s="57">
        <v>484.42</v>
      </c>
      <c r="D245" s="57">
        <v>456.25</v>
      </c>
      <c r="E245" s="95">
        <v>0.94</v>
      </c>
      <c r="F245" s="57">
        <v>28.17</v>
      </c>
    </row>
    <row r="246" spans="1:6" ht="12.75">
      <c r="A246" s="12">
        <v>70</v>
      </c>
      <c r="B246" s="29" t="s">
        <v>350</v>
      </c>
      <c r="C246" s="57">
        <v>1397</v>
      </c>
      <c r="D246" s="57">
        <v>1113.65</v>
      </c>
      <c r="E246" s="95">
        <v>0.7971725125268431</v>
      </c>
      <c r="F246" s="57">
        <v>283.35</v>
      </c>
    </row>
    <row r="247" spans="1:6" ht="12.75">
      <c r="A247" s="12">
        <v>71</v>
      </c>
      <c r="B247" s="29" t="s">
        <v>351</v>
      </c>
      <c r="C247" s="57">
        <v>3399.5</v>
      </c>
      <c r="D247" s="57">
        <v>747.67</v>
      </c>
      <c r="E247" s="95">
        <v>0.21993528460067702</v>
      </c>
      <c r="F247" s="57">
        <v>2651.83</v>
      </c>
    </row>
    <row r="248" spans="1:6" ht="12.75">
      <c r="A248" s="12">
        <v>71</v>
      </c>
      <c r="B248" s="29" t="s">
        <v>353</v>
      </c>
      <c r="C248" s="57">
        <v>2602.95</v>
      </c>
      <c r="D248" s="57">
        <v>1265.3</v>
      </c>
      <c r="E248" s="95">
        <v>0.49</v>
      </c>
      <c r="F248" s="57">
        <v>1337.65</v>
      </c>
    </row>
    <row r="249" spans="1:6" ht="12.75">
      <c r="A249" s="12">
        <v>72</v>
      </c>
      <c r="B249" s="29" t="s">
        <v>355</v>
      </c>
      <c r="C249" s="57">
        <v>3848.25</v>
      </c>
      <c r="D249" s="57">
        <v>2583.94</v>
      </c>
      <c r="E249" s="95">
        <v>0.671458455141948</v>
      </c>
      <c r="F249" s="57">
        <v>1264.31</v>
      </c>
    </row>
    <row r="250" spans="1:6" ht="12.75">
      <c r="A250" s="12">
        <v>73</v>
      </c>
      <c r="B250" s="29" t="s">
        <v>357</v>
      </c>
      <c r="C250" s="57">
        <v>2378.83</v>
      </c>
      <c r="D250" s="57">
        <v>1612.81</v>
      </c>
      <c r="E250" s="95">
        <v>0.6779845554327131</v>
      </c>
      <c r="F250" s="57">
        <v>766</v>
      </c>
    </row>
    <row r="251" spans="1:6" ht="12.75">
      <c r="A251" s="12">
        <v>73</v>
      </c>
      <c r="B251" s="29" t="s">
        <v>359</v>
      </c>
      <c r="C251" s="57">
        <v>850</v>
      </c>
      <c r="D251" s="57">
        <v>495.4</v>
      </c>
      <c r="E251" s="100">
        <f>D251/C251</f>
        <v>0.5828235294117646</v>
      </c>
      <c r="F251" s="61" t="s">
        <v>644</v>
      </c>
    </row>
    <row r="252" spans="1:6" ht="12.75">
      <c r="A252" s="12">
        <v>73</v>
      </c>
      <c r="B252" s="29" t="s">
        <v>361</v>
      </c>
      <c r="C252" s="57">
        <v>1034</v>
      </c>
      <c r="D252" s="57">
        <v>587.02</v>
      </c>
      <c r="E252" s="95">
        <v>0.567717601547389</v>
      </c>
      <c r="F252" s="57">
        <v>240.46</v>
      </c>
    </row>
    <row r="253" spans="1:6" ht="12.75">
      <c r="A253" s="12">
        <v>73</v>
      </c>
      <c r="B253" s="29" t="s">
        <v>362</v>
      </c>
      <c r="C253" s="57">
        <v>1899</v>
      </c>
      <c r="D253" s="57">
        <v>1846.72</v>
      </c>
      <c r="E253" s="95">
        <v>0.97246972090574</v>
      </c>
      <c r="F253" s="57">
        <v>52.28</v>
      </c>
    </row>
    <row r="254" spans="1:6" ht="12.75">
      <c r="A254" s="12">
        <v>73</v>
      </c>
      <c r="B254" s="29" t="s">
        <v>363</v>
      </c>
      <c r="C254" s="57">
        <v>1212</v>
      </c>
      <c r="D254" s="57">
        <v>743</v>
      </c>
      <c r="E254" s="95">
        <v>0.61</v>
      </c>
      <c r="F254" s="57">
        <v>469</v>
      </c>
    </row>
    <row r="255" spans="1:6" ht="12.75">
      <c r="A255" s="12">
        <v>74</v>
      </c>
      <c r="B255" s="29" t="s">
        <v>365</v>
      </c>
      <c r="C255" s="57">
        <v>1589.77</v>
      </c>
      <c r="D255" s="57">
        <v>1289.74</v>
      </c>
      <c r="E255" s="95">
        <v>0.811274586889927</v>
      </c>
      <c r="F255" s="57">
        <v>300.03</v>
      </c>
    </row>
    <row r="256" spans="1:6" ht="12.75">
      <c r="A256" s="12">
        <v>74</v>
      </c>
      <c r="B256" s="29" t="s">
        <v>367</v>
      </c>
      <c r="C256" s="57">
        <v>2121.6</v>
      </c>
      <c r="D256" s="57">
        <v>443.55</v>
      </c>
      <c r="E256" s="95">
        <v>0.21</v>
      </c>
      <c r="F256" s="57">
        <v>1678.05</v>
      </c>
    </row>
    <row r="257" spans="1:6" ht="12.75">
      <c r="A257" s="12">
        <v>74</v>
      </c>
      <c r="B257" s="29" t="s">
        <v>368</v>
      </c>
      <c r="C257" s="57">
        <v>322.95</v>
      </c>
      <c r="D257" s="57">
        <v>256.6</v>
      </c>
      <c r="E257" s="95">
        <v>0.7945502399752281</v>
      </c>
      <c r="F257" s="57">
        <v>66.35</v>
      </c>
    </row>
    <row r="258" spans="1:6" ht="12.75">
      <c r="A258" s="12">
        <v>74</v>
      </c>
      <c r="B258" s="29" t="s">
        <v>369</v>
      </c>
      <c r="C258" s="57">
        <v>806</v>
      </c>
      <c r="D258" s="57">
        <v>778.8</v>
      </c>
      <c r="E258" s="95">
        <v>0.9662531017369731</v>
      </c>
      <c r="F258" s="57">
        <v>27.2</v>
      </c>
    </row>
    <row r="259" spans="1:6" ht="12.75">
      <c r="A259" s="12">
        <v>76</v>
      </c>
      <c r="B259" s="29" t="s">
        <v>370</v>
      </c>
      <c r="C259" s="57">
        <v>0</v>
      </c>
      <c r="D259" s="57">
        <v>0</v>
      </c>
      <c r="E259" s="102">
        <v>0</v>
      </c>
      <c r="F259" s="57">
        <v>0</v>
      </c>
    </row>
    <row r="260" spans="1:6" ht="12.75">
      <c r="A260" s="12">
        <v>76</v>
      </c>
      <c r="B260" s="29" t="s">
        <v>371</v>
      </c>
      <c r="C260" s="57">
        <v>4235</v>
      </c>
      <c r="D260" s="57">
        <v>1960</v>
      </c>
      <c r="E260" s="95">
        <v>0.462809917355372</v>
      </c>
      <c r="F260" s="57">
        <v>2275</v>
      </c>
    </row>
    <row r="261" spans="1:6" ht="12.75">
      <c r="A261" s="12">
        <v>76</v>
      </c>
      <c r="B261" s="29" t="s">
        <v>372</v>
      </c>
      <c r="C261" s="57">
        <v>5412</v>
      </c>
      <c r="D261" s="57">
        <v>3929</v>
      </c>
      <c r="E261" s="95">
        <v>0.725979305247598</v>
      </c>
      <c r="F261" s="57">
        <v>1483</v>
      </c>
    </row>
    <row r="262" spans="1:6" ht="12.75">
      <c r="A262" s="12">
        <v>77</v>
      </c>
      <c r="B262" s="29" t="s">
        <v>373</v>
      </c>
      <c r="C262" s="57">
        <v>1045</v>
      </c>
      <c r="D262" s="57">
        <v>680.91</v>
      </c>
      <c r="E262" s="95">
        <v>0.65</v>
      </c>
      <c r="F262" s="57">
        <v>364.09</v>
      </c>
    </row>
    <row r="263" spans="1:6" ht="12.75">
      <c r="A263" s="12">
        <v>77</v>
      </c>
      <c r="B263" s="29" t="s">
        <v>375</v>
      </c>
      <c r="C263" s="57">
        <v>809</v>
      </c>
      <c r="D263" s="57">
        <v>312.5</v>
      </c>
      <c r="E263" s="95">
        <v>0.38627935723115</v>
      </c>
      <c r="F263" s="57">
        <v>496.5</v>
      </c>
    </row>
    <row r="264" spans="1:6" ht="12.75">
      <c r="A264" s="12">
        <v>77</v>
      </c>
      <c r="B264" s="29" t="s">
        <v>377</v>
      </c>
      <c r="C264" s="57">
        <v>643.2</v>
      </c>
      <c r="D264" s="57">
        <v>629.05</v>
      </c>
      <c r="E264" s="95">
        <v>0.98</v>
      </c>
      <c r="F264" s="57">
        <v>14.15</v>
      </c>
    </row>
    <row r="265" spans="1:6" ht="12.75">
      <c r="A265" s="12">
        <v>77</v>
      </c>
      <c r="B265" s="29" t="s">
        <v>379</v>
      </c>
      <c r="C265" s="57">
        <v>2983</v>
      </c>
      <c r="D265" s="57">
        <v>1659.92</v>
      </c>
      <c r="E265" s="95">
        <v>0.5564599396580621</v>
      </c>
      <c r="F265" s="57">
        <v>1323.08</v>
      </c>
    </row>
    <row r="266" spans="1:6" ht="12.75">
      <c r="A266" s="12">
        <v>77</v>
      </c>
      <c r="B266" s="29" t="s">
        <v>381</v>
      </c>
      <c r="C266" s="57">
        <v>916.9</v>
      </c>
      <c r="D266" s="57">
        <v>797.75</v>
      </c>
      <c r="E266" s="95">
        <v>0.87</v>
      </c>
      <c r="F266" s="57">
        <v>119.15</v>
      </c>
    </row>
    <row r="267" spans="1:6" ht="12.75">
      <c r="A267" s="12">
        <v>77</v>
      </c>
      <c r="B267" s="29" t="s">
        <v>382</v>
      </c>
      <c r="C267" s="57">
        <v>535.13</v>
      </c>
      <c r="D267" s="57">
        <v>555.51</v>
      </c>
      <c r="E267" s="100">
        <f>D267/C267</f>
        <v>1.0380842038383196</v>
      </c>
      <c r="F267" s="57">
        <v>-20.38</v>
      </c>
    </row>
    <row r="268" spans="1:6" ht="12.75">
      <c r="A268" s="12">
        <v>77</v>
      </c>
      <c r="B268" s="29" t="s">
        <v>384</v>
      </c>
      <c r="C268" s="57">
        <v>916</v>
      </c>
      <c r="D268" s="57">
        <v>427.93</v>
      </c>
      <c r="E268" s="100">
        <f>D268/C268</f>
        <v>0.46717248908296943</v>
      </c>
      <c r="F268" s="57">
        <v>488.07</v>
      </c>
    </row>
    <row r="269" spans="1:6" ht="12.75">
      <c r="A269" s="12">
        <v>77</v>
      </c>
      <c r="B269" s="29" t="s">
        <v>385</v>
      </c>
      <c r="C269" s="57">
        <v>853.8</v>
      </c>
      <c r="D269" s="57">
        <v>798.69</v>
      </c>
      <c r="E269" s="95">
        <v>0.94</v>
      </c>
      <c r="F269" s="57">
        <v>55.11</v>
      </c>
    </row>
    <row r="270" spans="1:6" ht="12.75">
      <c r="A270" s="12">
        <v>77</v>
      </c>
      <c r="B270" s="29" t="s">
        <v>387</v>
      </c>
      <c r="C270" s="57">
        <v>2039.9</v>
      </c>
      <c r="D270" s="57">
        <v>1275.7</v>
      </c>
      <c r="E270" s="95">
        <v>0.625373792832982</v>
      </c>
      <c r="F270" s="57">
        <v>764.2</v>
      </c>
    </row>
    <row r="271" spans="1:6" ht="12.75">
      <c r="A271" s="12">
        <v>77</v>
      </c>
      <c r="B271" s="29" t="s">
        <v>388</v>
      </c>
      <c r="C271" s="57">
        <v>500</v>
      </c>
      <c r="D271" s="57">
        <v>338</v>
      </c>
      <c r="E271" s="95">
        <v>0.676</v>
      </c>
      <c r="F271" s="57">
        <v>162</v>
      </c>
    </row>
    <row r="272" spans="1:6" ht="12.75">
      <c r="A272" s="12">
        <v>78</v>
      </c>
      <c r="B272" s="29" t="s">
        <v>390</v>
      </c>
      <c r="C272" s="57">
        <v>714.5</v>
      </c>
      <c r="D272" s="57">
        <v>694.08</v>
      </c>
      <c r="E272" s="95">
        <v>0.9714205738278521</v>
      </c>
      <c r="F272" s="57">
        <v>20.42</v>
      </c>
    </row>
    <row r="273" spans="1:6" ht="12.75">
      <c r="A273" s="12">
        <v>78</v>
      </c>
      <c r="B273" s="29" t="s">
        <v>392</v>
      </c>
      <c r="C273" s="57">
        <v>1450.96</v>
      </c>
      <c r="D273" s="57">
        <v>935.245</v>
      </c>
      <c r="E273" s="95">
        <v>0.644569802062083</v>
      </c>
      <c r="F273" s="57">
        <v>515.715</v>
      </c>
    </row>
    <row r="274" spans="1:6" ht="12.75">
      <c r="A274" s="12">
        <v>78</v>
      </c>
      <c r="B274" s="29" t="s">
        <v>394</v>
      </c>
      <c r="C274" s="57">
        <v>1897.6</v>
      </c>
      <c r="D274" s="57">
        <v>1701</v>
      </c>
      <c r="E274" s="95">
        <v>0.89639544688027</v>
      </c>
      <c r="F274" s="57">
        <v>196.6</v>
      </c>
    </row>
    <row r="275" spans="1:6" ht="12.75">
      <c r="A275" s="12">
        <v>78</v>
      </c>
      <c r="B275" s="29" t="s">
        <v>395</v>
      </c>
      <c r="C275" s="57">
        <v>96.5</v>
      </c>
      <c r="D275" s="57">
        <v>69.25</v>
      </c>
      <c r="E275" s="95">
        <v>0.717616580310881</v>
      </c>
      <c r="F275" s="57">
        <v>27.25</v>
      </c>
    </row>
    <row r="276" spans="1:6" ht="12.75">
      <c r="A276" s="12">
        <v>78</v>
      </c>
      <c r="B276" s="29" t="s">
        <v>396</v>
      </c>
      <c r="C276" s="57">
        <v>1199</v>
      </c>
      <c r="D276" s="57">
        <v>1138.7</v>
      </c>
      <c r="E276" s="95">
        <v>0.95</v>
      </c>
      <c r="F276" s="57">
        <v>60.3</v>
      </c>
    </row>
    <row r="277" spans="1:6" ht="12.75">
      <c r="A277" s="12">
        <v>78</v>
      </c>
      <c r="B277" s="29" t="s">
        <v>397</v>
      </c>
      <c r="C277" s="57">
        <v>500</v>
      </c>
      <c r="D277" s="57">
        <v>460</v>
      </c>
      <c r="E277" s="95">
        <v>0.92</v>
      </c>
      <c r="F277" s="57">
        <v>40</v>
      </c>
    </row>
    <row r="278" spans="1:6" ht="12.75">
      <c r="A278" s="12">
        <v>78</v>
      </c>
      <c r="B278" s="29" t="s">
        <v>398</v>
      </c>
      <c r="C278" s="57">
        <v>1839</v>
      </c>
      <c r="D278" s="57">
        <v>1209.95</v>
      </c>
      <c r="E278" s="95">
        <v>0.6579390970000001</v>
      </c>
      <c r="F278" s="57">
        <v>629.05</v>
      </c>
    </row>
    <row r="279" spans="1:6" ht="12.75">
      <c r="A279" s="12">
        <v>78</v>
      </c>
      <c r="B279" s="29" t="s">
        <v>399</v>
      </c>
      <c r="C279" s="57">
        <v>1470</v>
      </c>
      <c r="D279" s="57">
        <v>1359.13</v>
      </c>
      <c r="E279" s="95">
        <v>0.924578231292517</v>
      </c>
      <c r="F279" s="57">
        <v>110.87</v>
      </c>
    </row>
    <row r="280" spans="1:6" ht="12.75">
      <c r="A280" s="12">
        <v>78</v>
      </c>
      <c r="B280" s="29" t="s">
        <v>401</v>
      </c>
      <c r="C280" s="57">
        <v>895</v>
      </c>
      <c r="D280" s="57">
        <v>828.81</v>
      </c>
      <c r="E280" s="95">
        <v>0.92604469273743</v>
      </c>
      <c r="F280" s="57">
        <v>66.19</v>
      </c>
    </row>
    <row r="281" spans="1:6" ht="12.75">
      <c r="A281" s="12">
        <v>78</v>
      </c>
      <c r="B281" s="29" t="s">
        <v>401</v>
      </c>
      <c r="C281" s="57">
        <v>895</v>
      </c>
      <c r="D281" s="57">
        <v>828.81</v>
      </c>
      <c r="E281" s="95">
        <v>0.93</v>
      </c>
      <c r="F281" s="57">
        <v>66.19</v>
      </c>
    </row>
    <row r="282" spans="1:6" ht="12.75">
      <c r="A282" s="12">
        <v>78</v>
      </c>
      <c r="B282" s="29" t="s">
        <v>402</v>
      </c>
      <c r="C282" s="57">
        <v>1496</v>
      </c>
      <c r="D282" s="57">
        <v>848</v>
      </c>
      <c r="E282" s="95">
        <v>0.5668449197860961</v>
      </c>
      <c r="F282" s="57">
        <v>648</v>
      </c>
    </row>
    <row r="283" spans="1:6" ht="12.75">
      <c r="A283" s="12">
        <v>78</v>
      </c>
      <c r="B283" s="29" t="s">
        <v>403</v>
      </c>
      <c r="C283" s="57">
        <v>1912.28</v>
      </c>
      <c r="D283" s="57">
        <v>1274.32</v>
      </c>
      <c r="E283" s="95">
        <v>0.66638776748175</v>
      </c>
      <c r="F283" s="57">
        <v>637.96</v>
      </c>
    </row>
    <row r="284" spans="1:6" ht="12.75">
      <c r="A284" s="12">
        <v>78</v>
      </c>
      <c r="B284" s="29" t="s">
        <v>405</v>
      </c>
      <c r="C284" s="57">
        <v>1471.94</v>
      </c>
      <c r="D284" s="57">
        <v>1075.9</v>
      </c>
      <c r="E284" s="95">
        <v>0.73094012</v>
      </c>
      <c r="F284" s="57">
        <v>396.04</v>
      </c>
    </row>
    <row r="285" spans="1:6" ht="12.75">
      <c r="A285" s="12">
        <v>78</v>
      </c>
      <c r="B285" s="29" t="s">
        <v>406</v>
      </c>
      <c r="C285" s="57">
        <v>1218</v>
      </c>
      <c r="D285" s="57">
        <v>924.87</v>
      </c>
      <c r="E285" s="95">
        <v>0.759334975369458</v>
      </c>
      <c r="F285" s="57">
        <v>293.13</v>
      </c>
    </row>
    <row r="286" spans="1:6" ht="12.75">
      <c r="A286" s="12">
        <v>78</v>
      </c>
      <c r="B286" s="29" t="s">
        <v>407</v>
      </c>
      <c r="C286" s="57">
        <v>3255</v>
      </c>
      <c r="D286" s="57">
        <v>2830.9</v>
      </c>
      <c r="E286" s="95">
        <v>0.869708141321044</v>
      </c>
      <c r="F286" s="57">
        <v>424.1</v>
      </c>
    </row>
    <row r="287" spans="1:6" ht="12.75">
      <c r="A287" s="12">
        <v>78</v>
      </c>
      <c r="B287" s="29" t="s">
        <v>409</v>
      </c>
      <c r="C287" s="57">
        <v>1014</v>
      </c>
      <c r="D287" s="57">
        <v>931.14</v>
      </c>
      <c r="E287" s="95">
        <v>0.918284023668639</v>
      </c>
      <c r="F287" s="57">
        <v>82.8599999999999</v>
      </c>
    </row>
    <row r="288" spans="1:6" ht="12.75">
      <c r="A288" s="12">
        <v>79</v>
      </c>
      <c r="B288" s="29" t="s">
        <v>410</v>
      </c>
      <c r="C288" s="57">
        <v>677.6</v>
      </c>
      <c r="D288" s="57">
        <v>654.35</v>
      </c>
      <c r="E288" s="95">
        <v>0.97</v>
      </c>
      <c r="F288" s="57">
        <v>23.35</v>
      </c>
    </row>
    <row r="289" spans="1:6" ht="12.75">
      <c r="A289" s="12">
        <v>79</v>
      </c>
      <c r="B289" s="29" t="s">
        <v>411</v>
      </c>
      <c r="C289" s="57">
        <v>3506</v>
      </c>
      <c r="D289" s="57">
        <v>0</v>
      </c>
      <c r="E289" s="95">
        <v>0</v>
      </c>
      <c r="F289" s="57">
        <v>194.1</v>
      </c>
    </row>
    <row r="290" spans="1:6" ht="12.75">
      <c r="A290" s="12">
        <v>80</v>
      </c>
      <c r="B290" s="29" t="s">
        <v>412</v>
      </c>
      <c r="C290" s="57">
        <v>7284</v>
      </c>
      <c r="D290" s="57">
        <v>6793.8</v>
      </c>
      <c r="E290" s="95">
        <v>0.932701812191104</v>
      </c>
      <c r="F290" s="57">
        <v>490.199999999999</v>
      </c>
    </row>
    <row r="291" spans="1:6" ht="12.75">
      <c r="A291" s="12">
        <v>81</v>
      </c>
      <c r="B291" s="29" t="s">
        <v>414</v>
      </c>
      <c r="C291" s="57">
        <v>1411</v>
      </c>
      <c r="D291" s="57">
        <v>1235.25</v>
      </c>
      <c r="E291" s="95">
        <v>0.8754429482636431</v>
      </c>
      <c r="F291" s="57">
        <v>175.75</v>
      </c>
    </row>
    <row r="292" spans="1:6" ht="12.75">
      <c r="A292" s="12">
        <v>81</v>
      </c>
      <c r="B292" s="29" t="s">
        <v>416</v>
      </c>
      <c r="C292" s="57">
        <v>3018</v>
      </c>
      <c r="D292" s="57">
        <v>2475.9</v>
      </c>
      <c r="E292" s="95">
        <v>0.82037773359841</v>
      </c>
      <c r="F292" s="57">
        <v>542.1</v>
      </c>
    </row>
    <row r="293" spans="1:6" ht="12.75">
      <c r="A293" s="12">
        <v>81</v>
      </c>
      <c r="B293" s="29" t="s">
        <v>417</v>
      </c>
      <c r="C293" s="57">
        <v>1788</v>
      </c>
      <c r="D293" s="57">
        <v>1278.5</v>
      </c>
      <c r="E293" s="95">
        <v>0.7150447427293071</v>
      </c>
      <c r="F293" s="57">
        <v>509.5</v>
      </c>
    </row>
    <row r="294" spans="1:6" ht="12.75">
      <c r="A294" s="12">
        <v>82</v>
      </c>
      <c r="B294" s="29" t="s">
        <v>418</v>
      </c>
      <c r="C294" s="57">
        <v>623</v>
      </c>
      <c r="D294" s="57">
        <v>623</v>
      </c>
      <c r="E294" s="95">
        <v>1</v>
      </c>
      <c r="F294" s="57">
        <v>0</v>
      </c>
    </row>
    <row r="295" spans="1:6" ht="12.75">
      <c r="A295" s="12">
        <v>83</v>
      </c>
      <c r="B295" s="29" t="s">
        <v>420</v>
      </c>
      <c r="C295" s="57">
        <v>723</v>
      </c>
      <c r="D295" s="57">
        <v>723</v>
      </c>
      <c r="E295" s="95">
        <v>1</v>
      </c>
      <c r="F295" s="57">
        <v>0</v>
      </c>
    </row>
    <row r="296" spans="1:6" ht="12.75">
      <c r="A296" s="12">
        <v>83</v>
      </c>
      <c r="B296" s="29" t="s">
        <v>421</v>
      </c>
      <c r="C296" s="57">
        <v>633</v>
      </c>
      <c r="D296" s="57">
        <v>611</v>
      </c>
      <c r="E296" s="95">
        <v>0.9652448657187991</v>
      </c>
      <c r="F296" s="57">
        <v>22</v>
      </c>
    </row>
    <row r="297" spans="1:6" ht="12.75">
      <c r="A297" s="12">
        <v>83</v>
      </c>
      <c r="B297" s="29" t="s">
        <v>423</v>
      </c>
      <c r="C297" s="57">
        <v>988.43</v>
      </c>
      <c r="D297" s="57">
        <v>903.08</v>
      </c>
      <c r="E297" s="95">
        <v>0.9136509413919041</v>
      </c>
      <c r="F297" s="57">
        <v>85.35</v>
      </c>
    </row>
    <row r="298" spans="1:6" ht="12.75">
      <c r="A298" s="12">
        <v>83</v>
      </c>
      <c r="B298" s="29" t="s">
        <v>426</v>
      </c>
      <c r="C298" s="57">
        <v>1300</v>
      </c>
      <c r="D298" s="57">
        <v>1002.7</v>
      </c>
      <c r="E298" s="95">
        <v>0.771307692307692</v>
      </c>
      <c r="F298" s="57">
        <v>297.3</v>
      </c>
    </row>
    <row r="299" spans="1:6" ht="12.75">
      <c r="A299" s="12">
        <v>83</v>
      </c>
      <c r="B299" s="29" t="s">
        <v>427</v>
      </c>
      <c r="C299" s="57">
        <v>1379.92</v>
      </c>
      <c r="D299" s="57">
        <v>1098.89</v>
      </c>
      <c r="E299" s="95">
        <v>0.796343266276306</v>
      </c>
      <c r="F299" s="57">
        <v>281.03</v>
      </c>
    </row>
    <row r="300" spans="1:6" ht="12.75">
      <c r="A300" s="12">
        <v>83</v>
      </c>
      <c r="B300" s="29" t="s">
        <v>429</v>
      </c>
      <c r="C300" s="57">
        <v>2200</v>
      </c>
      <c r="D300" s="57">
        <v>1417.2</v>
      </c>
      <c r="E300" s="95">
        <v>0.6441818181818181</v>
      </c>
      <c r="F300" s="57">
        <v>782.8</v>
      </c>
    </row>
    <row r="301" spans="1:6" ht="12.75">
      <c r="A301" s="12">
        <v>83</v>
      </c>
      <c r="B301" s="29" t="s">
        <v>430</v>
      </c>
      <c r="C301" s="57">
        <v>705</v>
      </c>
      <c r="D301" s="57">
        <v>826.49</v>
      </c>
      <c r="E301" s="100">
        <f>D301/C301</f>
        <v>1.1723262411347517</v>
      </c>
      <c r="F301" s="57">
        <v>-121.49</v>
      </c>
    </row>
    <row r="302" spans="1:6" ht="12.75">
      <c r="A302" s="12">
        <v>83</v>
      </c>
      <c r="B302" s="29" t="s">
        <v>431</v>
      </c>
      <c r="C302" s="57">
        <v>642.6</v>
      </c>
      <c r="D302" s="57">
        <v>422.84</v>
      </c>
      <c r="E302" s="95">
        <v>0.6580143168378461</v>
      </c>
      <c r="F302" s="57">
        <v>219.76</v>
      </c>
    </row>
    <row r="303" spans="1:6" ht="12.75">
      <c r="A303" s="12">
        <v>83</v>
      </c>
      <c r="B303" s="29" t="s">
        <v>433</v>
      </c>
      <c r="C303" s="57">
        <v>974.32</v>
      </c>
      <c r="D303" s="57">
        <v>683.43</v>
      </c>
      <c r="E303" s="95">
        <v>0.7014430577223091</v>
      </c>
      <c r="F303" s="57">
        <v>290.89</v>
      </c>
    </row>
    <row r="304" spans="1:6" ht="12.75">
      <c r="A304" s="12">
        <v>83</v>
      </c>
      <c r="B304" s="29" t="s">
        <v>434</v>
      </c>
      <c r="C304" s="57">
        <v>1288</v>
      </c>
      <c r="D304" s="57">
        <v>1023</v>
      </c>
      <c r="E304" s="95">
        <v>0.794254658385093</v>
      </c>
      <c r="F304" s="57">
        <v>265</v>
      </c>
    </row>
    <row r="305" spans="1:6" ht="12.75">
      <c r="A305" s="12">
        <v>83</v>
      </c>
      <c r="B305" s="29" t="s">
        <v>435</v>
      </c>
      <c r="C305" s="57">
        <v>1305.8</v>
      </c>
      <c r="D305" s="57">
        <v>1175.98</v>
      </c>
      <c r="E305" s="95">
        <v>0.9005820186858631</v>
      </c>
      <c r="F305" s="57">
        <v>129.82</v>
      </c>
    </row>
    <row r="306" spans="1:6" ht="12.75">
      <c r="A306" s="12">
        <v>83</v>
      </c>
      <c r="B306" s="29" t="s">
        <v>436</v>
      </c>
      <c r="C306" s="57">
        <v>1691</v>
      </c>
      <c r="D306" s="57">
        <v>1241.25</v>
      </c>
      <c r="E306" s="95">
        <v>0.7340331164991131</v>
      </c>
      <c r="F306" s="57">
        <v>449.75</v>
      </c>
    </row>
    <row r="307" spans="1:6" ht="12.75">
      <c r="A307" s="12">
        <v>83</v>
      </c>
      <c r="B307" s="29" t="s">
        <v>438</v>
      </c>
      <c r="C307" s="57">
        <v>1600</v>
      </c>
      <c r="D307" s="57">
        <v>1400</v>
      </c>
      <c r="E307" s="95">
        <v>0.875</v>
      </c>
      <c r="F307" s="57">
        <v>200</v>
      </c>
    </row>
    <row r="308" spans="1:6" ht="12.75">
      <c r="A308" s="12">
        <v>83</v>
      </c>
      <c r="B308" s="29" t="s">
        <v>439</v>
      </c>
      <c r="C308" s="57">
        <v>5291</v>
      </c>
      <c r="D308" s="57">
        <v>4450</v>
      </c>
      <c r="E308" s="95">
        <v>0.841050841</v>
      </c>
      <c r="F308" s="57">
        <v>841</v>
      </c>
    </row>
    <row r="309" spans="1:6" ht="12.75">
      <c r="A309" s="12">
        <v>84</v>
      </c>
      <c r="B309" s="29" t="s">
        <v>440</v>
      </c>
      <c r="C309" s="57">
        <v>177</v>
      </c>
      <c r="D309" s="57">
        <v>166</v>
      </c>
      <c r="E309" s="95">
        <v>0.9378531073446331</v>
      </c>
      <c r="F309" s="57">
        <v>11</v>
      </c>
    </row>
    <row r="310" spans="1:6" ht="12.75">
      <c r="A310" s="12">
        <v>84</v>
      </c>
      <c r="B310" s="29" t="s">
        <v>441</v>
      </c>
      <c r="C310" s="57">
        <v>780</v>
      </c>
      <c r="D310" s="57">
        <v>462.3</v>
      </c>
      <c r="E310" s="95">
        <v>0.5926923076923081</v>
      </c>
      <c r="F310" s="57">
        <v>317.7</v>
      </c>
    </row>
    <row r="311" spans="1:6" ht="12.75">
      <c r="A311" s="12">
        <v>84</v>
      </c>
      <c r="B311" s="29" t="s">
        <v>442</v>
      </c>
      <c r="C311" s="57">
        <v>715</v>
      </c>
      <c r="D311" s="57">
        <v>599</v>
      </c>
      <c r="E311" s="95">
        <v>0.837762237762238</v>
      </c>
      <c r="F311" s="57">
        <v>116</v>
      </c>
    </row>
    <row r="312" spans="1:6" ht="12.75">
      <c r="A312" s="12">
        <v>84</v>
      </c>
      <c r="B312" s="29" t="s">
        <v>444</v>
      </c>
      <c r="C312" s="57">
        <v>784</v>
      </c>
      <c r="D312" s="57">
        <v>343.5</v>
      </c>
      <c r="E312" s="95">
        <v>0.44</v>
      </c>
      <c r="F312" s="57">
        <v>440.5</v>
      </c>
    </row>
    <row r="313" spans="1:6" ht="12.75">
      <c r="A313" s="12">
        <v>84</v>
      </c>
      <c r="B313" s="29" t="s">
        <v>445</v>
      </c>
      <c r="C313" s="57">
        <v>2304.2</v>
      </c>
      <c r="D313" s="57">
        <v>713.94</v>
      </c>
      <c r="E313" s="95">
        <v>0.309842895581981</v>
      </c>
      <c r="F313" s="57">
        <v>1590.26</v>
      </c>
    </row>
    <row r="314" spans="1:6" ht="12.75">
      <c r="A314" s="12">
        <v>84</v>
      </c>
      <c r="B314" s="29" t="s">
        <v>447</v>
      </c>
      <c r="C314" s="57">
        <v>1998</v>
      </c>
      <c r="D314" s="57">
        <v>1206.2</v>
      </c>
      <c r="E314" s="95">
        <v>0.6</v>
      </c>
      <c r="F314" s="57">
        <v>791.8</v>
      </c>
    </row>
    <row r="315" spans="1:6" ht="12.75">
      <c r="A315" s="12">
        <v>84</v>
      </c>
      <c r="B315" s="29" t="s">
        <v>448</v>
      </c>
      <c r="C315" s="57">
        <v>870.6</v>
      </c>
      <c r="D315" s="57">
        <v>810.8</v>
      </c>
      <c r="E315" s="95">
        <v>0.9313117390305541</v>
      </c>
      <c r="F315" s="57">
        <v>59.8000000000001</v>
      </c>
    </row>
    <row r="316" spans="1:6" ht="12.75">
      <c r="A316" s="12">
        <v>84</v>
      </c>
      <c r="B316" s="29" t="s">
        <v>450</v>
      </c>
      <c r="C316" s="57">
        <v>542.77</v>
      </c>
      <c r="D316" s="57">
        <v>542.77</v>
      </c>
      <c r="E316" s="95">
        <v>0</v>
      </c>
      <c r="F316" s="57">
        <v>129.5</v>
      </c>
    </row>
    <row r="317" spans="1:6" ht="12.75">
      <c r="A317" s="12">
        <v>84</v>
      </c>
      <c r="B317" s="29" t="s">
        <v>451</v>
      </c>
      <c r="C317" s="57">
        <v>343.63</v>
      </c>
      <c r="D317" s="57">
        <v>321.63</v>
      </c>
      <c r="E317" s="95">
        <v>0.9359776503797691</v>
      </c>
      <c r="F317" s="57">
        <v>22</v>
      </c>
    </row>
    <row r="318" spans="1:6" ht="12.75">
      <c r="A318" s="12">
        <v>85</v>
      </c>
      <c r="B318" s="29" t="s">
        <v>452</v>
      </c>
      <c r="C318" s="57">
        <v>528</v>
      </c>
      <c r="D318" s="57">
        <v>480.77</v>
      </c>
      <c r="E318" s="95">
        <v>0.9105492420000001</v>
      </c>
      <c r="F318" s="57">
        <v>47.23</v>
      </c>
    </row>
    <row r="319" spans="1:6" ht="12.75">
      <c r="A319" s="12">
        <v>85</v>
      </c>
      <c r="B319" s="29" t="s">
        <v>453</v>
      </c>
      <c r="C319" s="57">
        <v>606</v>
      </c>
      <c r="D319" s="57">
        <v>502</v>
      </c>
      <c r="E319" s="95">
        <v>0.8283828382838281</v>
      </c>
      <c r="F319" s="57">
        <v>104</v>
      </c>
    </row>
    <row r="320" spans="1:6" ht="12.75">
      <c r="A320" s="12">
        <v>85</v>
      </c>
      <c r="B320" s="29" t="s">
        <v>455</v>
      </c>
      <c r="C320" s="57">
        <v>2105.1</v>
      </c>
      <c r="D320" s="57">
        <v>1862.3</v>
      </c>
      <c r="E320" s="95">
        <v>0.88</v>
      </c>
      <c r="F320" s="57">
        <v>242.8</v>
      </c>
    </row>
    <row r="321" spans="1:6" ht="12.75">
      <c r="A321" s="12">
        <v>85</v>
      </c>
      <c r="B321" s="29" t="s">
        <v>456</v>
      </c>
      <c r="C321" s="57">
        <v>526.15</v>
      </c>
      <c r="D321" s="57">
        <v>473.6</v>
      </c>
      <c r="E321" s="95">
        <v>0.900123538914758</v>
      </c>
      <c r="F321" s="57">
        <v>52.55</v>
      </c>
    </row>
    <row r="322" spans="1:6" ht="12.75">
      <c r="A322" s="12">
        <v>85</v>
      </c>
      <c r="B322" s="29" t="s">
        <v>458</v>
      </c>
      <c r="C322" s="76">
        <v>546.2</v>
      </c>
      <c r="D322" s="76">
        <v>425.83</v>
      </c>
      <c r="E322" s="100">
        <f>D322/C322</f>
        <v>0.779622848773343</v>
      </c>
      <c r="F322" s="76">
        <v>120.37</v>
      </c>
    </row>
    <row r="323" spans="1:6" ht="12.75">
      <c r="A323" s="12">
        <v>86</v>
      </c>
      <c r="B323" s="29" t="s">
        <v>459</v>
      </c>
      <c r="C323" s="76">
        <v>4849</v>
      </c>
      <c r="D323" s="76">
        <v>3139</v>
      </c>
      <c r="E323" s="100">
        <v>0.65</v>
      </c>
      <c r="F323" s="76">
        <v>1710</v>
      </c>
    </row>
    <row r="324" spans="1:6" ht="12.75">
      <c r="A324" s="12">
        <v>86</v>
      </c>
      <c r="B324" s="29" t="s">
        <v>461</v>
      </c>
      <c r="C324" s="57">
        <v>3660</v>
      </c>
      <c r="D324" s="57">
        <v>3489.66</v>
      </c>
      <c r="E324" s="95">
        <v>0.9534590163934431</v>
      </c>
      <c r="F324" s="57">
        <v>170.34</v>
      </c>
    </row>
    <row r="325" spans="1:6" ht="12.75">
      <c r="A325" s="12">
        <v>87</v>
      </c>
      <c r="B325" s="29" t="s">
        <v>463</v>
      </c>
      <c r="C325" s="57">
        <v>7298</v>
      </c>
      <c r="D325" s="57">
        <v>5841.05</v>
      </c>
      <c r="E325" s="95">
        <v>0.8003631131816941</v>
      </c>
      <c r="F325" s="57">
        <v>1456.95</v>
      </c>
    </row>
    <row r="326" spans="1:6" ht="12.75">
      <c r="A326" s="12">
        <v>88</v>
      </c>
      <c r="B326" s="29" t="s">
        <v>465</v>
      </c>
      <c r="C326" s="57">
        <v>1225.6</v>
      </c>
      <c r="D326" s="57">
        <v>1113.65</v>
      </c>
      <c r="E326" s="95">
        <v>0.9086569840000001</v>
      </c>
      <c r="F326" s="57">
        <v>111.95</v>
      </c>
    </row>
    <row r="327" spans="1:6" ht="12.75">
      <c r="A327" s="12">
        <v>88</v>
      </c>
      <c r="B327" s="29" t="s">
        <v>466</v>
      </c>
      <c r="C327" s="57">
        <v>353</v>
      </c>
      <c r="D327" s="57">
        <v>332.8</v>
      </c>
      <c r="E327" s="95">
        <v>0.94</v>
      </c>
      <c r="F327" s="57">
        <v>20.2</v>
      </c>
    </row>
    <row r="328" spans="1:6" ht="12.75">
      <c r="A328" s="12">
        <v>88</v>
      </c>
      <c r="B328" s="29" t="s">
        <v>468</v>
      </c>
      <c r="C328" s="57">
        <v>2982.05</v>
      </c>
      <c r="D328" s="57">
        <v>768.25</v>
      </c>
      <c r="E328" s="95">
        <v>0.257624788316762</v>
      </c>
      <c r="F328" s="57">
        <v>2213.8</v>
      </c>
    </row>
    <row r="329" spans="1:6" ht="12.75">
      <c r="A329" s="12">
        <v>88</v>
      </c>
      <c r="B329" s="29" t="s">
        <v>469</v>
      </c>
      <c r="C329" s="57">
        <v>1229.19</v>
      </c>
      <c r="D329" s="57">
        <v>1229.19</v>
      </c>
      <c r="E329" s="95">
        <v>1</v>
      </c>
      <c r="F329" s="57">
        <v>0</v>
      </c>
    </row>
    <row r="330" spans="1:6" ht="12.75">
      <c r="A330" s="12">
        <v>89</v>
      </c>
      <c r="B330" s="29" t="s">
        <v>470</v>
      </c>
      <c r="C330" s="57">
        <v>1418.55</v>
      </c>
      <c r="D330" s="57">
        <v>1187.54</v>
      </c>
      <c r="E330" s="95">
        <v>0.8371506115399531</v>
      </c>
      <c r="F330" s="57">
        <v>231.01</v>
      </c>
    </row>
    <row r="331" spans="1:6" ht="12.75">
      <c r="A331" s="12">
        <v>89</v>
      </c>
      <c r="B331" s="29" t="s">
        <v>472</v>
      </c>
      <c r="C331" s="57">
        <v>1644.3</v>
      </c>
      <c r="D331" s="57">
        <v>1575.55</v>
      </c>
      <c r="E331" s="95">
        <v>0.9581888949705041</v>
      </c>
      <c r="F331" s="57">
        <v>68.7499999999998</v>
      </c>
    </row>
    <row r="332" spans="1:6" ht="12.75">
      <c r="A332" s="12">
        <v>90</v>
      </c>
      <c r="B332" s="29" t="s">
        <v>473</v>
      </c>
      <c r="C332" s="57">
        <v>3256</v>
      </c>
      <c r="D332" s="57">
        <v>3032.15</v>
      </c>
      <c r="E332" s="95">
        <v>0.93125</v>
      </c>
      <c r="F332" s="57">
        <v>223.85</v>
      </c>
    </row>
    <row r="333" spans="1:6" ht="12.75">
      <c r="A333" s="12">
        <v>91</v>
      </c>
      <c r="B333" s="29" t="s">
        <v>614</v>
      </c>
      <c r="C333" s="57">
        <v>2022</v>
      </c>
      <c r="D333" s="57">
        <v>1412</v>
      </c>
      <c r="E333" s="95">
        <v>0.6983184965380811</v>
      </c>
      <c r="F333" s="57">
        <v>610</v>
      </c>
    </row>
    <row r="334" spans="1:6" ht="12.75">
      <c r="A334" s="12">
        <v>91</v>
      </c>
      <c r="B334" s="29" t="s">
        <v>476</v>
      </c>
      <c r="C334" s="57">
        <v>1650</v>
      </c>
      <c r="D334" s="57">
        <v>1478.41</v>
      </c>
      <c r="E334" s="95">
        <v>0.896006060606061</v>
      </c>
      <c r="F334" s="57">
        <v>171.59</v>
      </c>
    </row>
    <row r="335" spans="1:6" ht="12.75">
      <c r="A335" s="12">
        <v>91</v>
      </c>
      <c r="B335" s="29" t="s">
        <v>477</v>
      </c>
      <c r="C335" s="57">
        <v>336.5</v>
      </c>
      <c r="D335" s="57">
        <v>315</v>
      </c>
      <c r="E335" s="95">
        <v>0.9361069836552751</v>
      </c>
      <c r="F335" s="57">
        <v>21.5</v>
      </c>
    </row>
    <row r="336" spans="1:6" ht="12.75">
      <c r="A336" s="12">
        <v>91</v>
      </c>
      <c r="B336" s="29" t="s">
        <v>479</v>
      </c>
      <c r="C336" s="57">
        <v>2666.7</v>
      </c>
      <c r="D336" s="57">
        <v>1600.45</v>
      </c>
      <c r="E336" s="95">
        <v>0.6001612479844001</v>
      </c>
      <c r="F336" s="57">
        <v>1066.25</v>
      </c>
    </row>
    <row r="337" spans="1:6" ht="12.75">
      <c r="A337" s="12">
        <v>91</v>
      </c>
      <c r="B337" s="29" t="s">
        <v>481</v>
      </c>
      <c r="C337" s="57">
        <v>2107</v>
      </c>
      <c r="D337" s="57">
        <v>1208.6</v>
      </c>
      <c r="E337" s="95">
        <v>0.573611770289511</v>
      </c>
      <c r="F337" s="57">
        <v>898.4</v>
      </c>
    </row>
    <row r="338" spans="1:6" ht="12.75">
      <c r="A338" s="12">
        <v>91</v>
      </c>
      <c r="B338" s="29" t="s">
        <v>482</v>
      </c>
      <c r="C338" s="57">
        <v>1430</v>
      </c>
      <c r="D338" s="57">
        <v>1041.55</v>
      </c>
      <c r="E338" s="95">
        <v>0.728356643</v>
      </c>
      <c r="F338" s="57">
        <v>388.45</v>
      </c>
    </row>
    <row r="339" spans="1:6" ht="12.75">
      <c r="A339" s="12">
        <v>91</v>
      </c>
      <c r="B339" s="29" t="s">
        <v>484</v>
      </c>
      <c r="C339" s="57">
        <v>2000</v>
      </c>
      <c r="D339" s="57">
        <v>1030.92</v>
      </c>
      <c r="E339" s="95">
        <v>0.52</v>
      </c>
      <c r="F339" s="57">
        <v>969.08</v>
      </c>
    </row>
    <row r="340" spans="1:6" ht="12.75">
      <c r="A340" s="12">
        <v>92</v>
      </c>
      <c r="B340" s="29" t="s">
        <v>485</v>
      </c>
      <c r="C340" s="57">
        <v>1600</v>
      </c>
      <c r="D340" s="57">
        <v>1398.2</v>
      </c>
      <c r="E340" s="95">
        <v>0.87</v>
      </c>
      <c r="F340" s="57">
        <v>201.8</v>
      </c>
    </row>
    <row r="341" spans="1:6" ht="12.75">
      <c r="A341" s="12">
        <v>92</v>
      </c>
      <c r="B341" s="29" t="s">
        <v>486</v>
      </c>
      <c r="C341" s="57">
        <v>1554</v>
      </c>
      <c r="D341" s="57">
        <v>1128.8</v>
      </c>
      <c r="E341" s="95">
        <v>0.7263835263835261</v>
      </c>
      <c r="F341" s="57">
        <v>425.2</v>
      </c>
    </row>
    <row r="342" spans="1:6" ht="12.75">
      <c r="A342" s="12">
        <v>92</v>
      </c>
      <c r="B342" s="29" t="s">
        <v>487</v>
      </c>
      <c r="C342" s="57">
        <v>4620</v>
      </c>
      <c r="D342" s="57">
        <v>3408.2</v>
      </c>
      <c r="E342" s="95">
        <v>0.7377056277056281</v>
      </c>
      <c r="F342" s="57">
        <v>1211.8</v>
      </c>
    </row>
    <row r="343" spans="1:6" ht="12.75">
      <c r="A343" s="12">
        <v>92</v>
      </c>
      <c r="B343" s="29" t="s">
        <v>489</v>
      </c>
      <c r="C343" s="57">
        <v>796</v>
      </c>
      <c r="D343" s="57">
        <v>621.5</v>
      </c>
      <c r="E343" s="95">
        <v>0.780778894</v>
      </c>
      <c r="F343" s="57">
        <v>174.5</v>
      </c>
    </row>
    <row r="344" spans="1:6" ht="12.75">
      <c r="A344" s="12">
        <v>92</v>
      </c>
      <c r="B344" s="29" t="s">
        <v>490</v>
      </c>
      <c r="C344" s="57">
        <v>511</v>
      </c>
      <c r="D344" s="57">
        <v>586</v>
      </c>
      <c r="E344" s="95">
        <v>1.146771037182</v>
      </c>
      <c r="F344" s="57">
        <v>-75</v>
      </c>
    </row>
    <row r="345" spans="1:6" ht="12.75">
      <c r="A345" s="12">
        <v>92</v>
      </c>
      <c r="B345" s="29" t="s">
        <v>491</v>
      </c>
      <c r="C345" s="57">
        <v>667</v>
      </c>
      <c r="D345" s="57">
        <v>738.22</v>
      </c>
      <c r="E345" s="95">
        <v>1.1067766116941529</v>
      </c>
      <c r="F345" s="57">
        <v>-71.22</v>
      </c>
    </row>
    <row r="346" spans="1:6" ht="12.75">
      <c r="A346" s="12">
        <v>92</v>
      </c>
      <c r="B346" s="29" t="s">
        <v>492</v>
      </c>
      <c r="C346" s="57">
        <v>1882.39</v>
      </c>
      <c r="D346" s="57">
        <v>1621.26</v>
      </c>
      <c r="E346" s="95">
        <v>0.8612774190000001</v>
      </c>
      <c r="F346" s="57">
        <v>261.13</v>
      </c>
    </row>
    <row r="347" spans="1:6" ht="12.75">
      <c r="A347" s="12">
        <v>92</v>
      </c>
      <c r="B347" s="29" t="s">
        <v>493</v>
      </c>
      <c r="C347" s="57">
        <v>3495</v>
      </c>
      <c r="D347" s="57">
        <v>2676</v>
      </c>
      <c r="E347" s="100">
        <f>D347/C347</f>
        <v>0.7656652360515022</v>
      </c>
      <c r="F347" s="57">
        <v>819</v>
      </c>
    </row>
    <row r="348" spans="1:6" ht="12.75">
      <c r="A348" s="12">
        <v>92</v>
      </c>
      <c r="B348" s="29" t="s">
        <v>494</v>
      </c>
      <c r="C348" s="57">
        <v>844</v>
      </c>
      <c r="D348" s="57">
        <v>830.7</v>
      </c>
      <c r="E348" s="100">
        <v>0.98</v>
      </c>
      <c r="F348" s="57">
        <v>14.7</v>
      </c>
    </row>
    <row r="349" spans="1:6" ht="12.75">
      <c r="A349" s="12">
        <v>92</v>
      </c>
      <c r="B349" s="29" t="s">
        <v>496</v>
      </c>
      <c r="C349" s="57">
        <v>1747</v>
      </c>
      <c r="D349" s="57">
        <v>1069</v>
      </c>
      <c r="E349" s="95">
        <v>0.611906124785346</v>
      </c>
      <c r="F349" s="57">
        <v>678</v>
      </c>
    </row>
    <row r="350" spans="1:6" ht="12.75">
      <c r="A350" s="12">
        <v>92</v>
      </c>
      <c r="B350" s="29" t="s">
        <v>498</v>
      </c>
      <c r="C350" s="57">
        <v>3730</v>
      </c>
      <c r="D350" s="57">
        <v>3480</v>
      </c>
      <c r="E350" s="95">
        <v>0.9329758713136731</v>
      </c>
      <c r="F350" s="57">
        <v>250</v>
      </c>
    </row>
    <row r="351" spans="1:6" ht="12.75">
      <c r="A351" s="12">
        <v>92</v>
      </c>
      <c r="B351" s="29" t="s">
        <v>499</v>
      </c>
      <c r="C351" s="57">
        <v>913</v>
      </c>
      <c r="D351" s="57">
        <v>839.8</v>
      </c>
      <c r="E351" s="95">
        <v>0.9198247535596931</v>
      </c>
      <c r="F351" s="57">
        <v>73.2</v>
      </c>
    </row>
    <row r="352" spans="1:6" ht="12.75">
      <c r="A352" s="12">
        <v>92</v>
      </c>
      <c r="B352" s="29" t="s">
        <v>500</v>
      </c>
      <c r="C352" s="57">
        <v>1294.2</v>
      </c>
      <c r="D352" s="57">
        <v>607.65</v>
      </c>
      <c r="E352" s="95">
        <v>0.46951784886416303</v>
      </c>
      <c r="F352" s="57">
        <v>0</v>
      </c>
    </row>
    <row r="353" spans="1:6" ht="12.75">
      <c r="A353" s="12">
        <v>92</v>
      </c>
      <c r="B353" s="29" t="s">
        <v>501</v>
      </c>
      <c r="C353" s="57">
        <v>1613.8</v>
      </c>
      <c r="D353" s="57">
        <v>1378.85</v>
      </c>
      <c r="E353" s="95">
        <v>0.85</v>
      </c>
      <c r="F353" s="57">
        <v>234.95</v>
      </c>
    </row>
    <row r="354" spans="1:6" ht="12.75">
      <c r="A354" s="12">
        <v>92</v>
      </c>
      <c r="B354" s="29" t="s">
        <v>503</v>
      </c>
      <c r="C354" s="57">
        <v>2946</v>
      </c>
      <c r="D354" s="57">
        <v>2474.72</v>
      </c>
      <c r="E354" s="95">
        <v>0.84</v>
      </c>
      <c r="F354" s="57">
        <v>471.28</v>
      </c>
    </row>
    <row r="355" spans="1:6" ht="12.75">
      <c r="A355" s="12">
        <v>92</v>
      </c>
      <c r="B355" s="29" t="s">
        <v>504</v>
      </c>
      <c r="C355" s="57">
        <v>2600</v>
      </c>
      <c r="D355" s="57">
        <v>2500</v>
      </c>
      <c r="E355" s="95">
        <v>0.9615384615384621</v>
      </c>
      <c r="F355" s="57">
        <v>100</v>
      </c>
    </row>
    <row r="356" spans="1:6" ht="12.75">
      <c r="A356" s="12">
        <v>92</v>
      </c>
      <c r="B356" s="29" t="s">
        <v>506</v>
      </c>
      <c r="C356" s="57">
        <v>3349</v>
      </c>
      <c r="D356" s="57">
        <v>2665</v>
      </c>
      <c r="E356" s="95">
        <v>0.7957599280000001</v>
      </c>
      <c r="F356" s="57">
        <v>684</v>
      </c>
    </row>
    <row r="357" spans="1:6" ht="12.75">
      <c r="A357" s="12">
        <v>92</v>
      </c>
      <c r="B357" s="29" t="s">
        <v>508</v>
      </c>
      <c r="C357" s="57">
        <v>1018.75</v>
      </c>
      <c r="D357" s="57">
        <v>561.46</v>
      </c>
      <c r="E357" s="95">
        <f>D357/C357</f>
        <v>0.5511263803680982</v>
      </c>
      <c r="F357" s="57">
        <v>454.14</v>
      </c>
    </row>
    <row r="358" spans="1:6" ht="12.75">
      <c r="A358" s="12">
        <v>92</v>
      </c>
      <c r="B358" s="29" t="s">
        <v>508</v>
      </c>
      <c r="C358" s="57">
        <v>1015.6</v>
      </c>
      <c r="D358" s="57">
        <v>561.46</v>
      </c>
      <c r="E358" s="95">
        <v>0.5528357620000001</v>
      </c>
      <c r="F358" s="57">
        <v>454.14</v>
      </c>
    </row>
    <row r="359" spans="1:6" ht="12.75">
      <c r="A359" s="12">
        <v>92</v>
      </c>
      <c r="B359" s="29" t="s">
        <v>509</v>
      </c>
      <c r="C359" s="57">
        <v>2233.7</v>
      </c>
      <c r="D359" s="57">
        <v>1405.077</v>
      </c>
      <c r="E359" s="95">
        <v>0.6290356807091371</v>
      </c>
      <c r="F359" s="57">
        <v>828.623</v>
      </c>
    </row>
    <row r="360" spans="1:6" ht="12.75">
      <c r="A360" s="12">
        <v>92</v>
      </c>
      <c r="B360" s="29" t="s">
        <v>510</v>
      </c>
      <c r="C360" s="57">
        <v>1576</v>
      </c>
      <c r="D360" s="57">
        <v>1579.82</v>
      </c>
      <c r="E360" s="95">
        <v>1.00242385786802</v>
      </c>
      <c r="F360" s="57">
        <v>-3.82000000000011</v>
      </c>
    </row>
    <row r="361" spans="1:6" ht="12.75">
      <c r="A361" s="12">
        <v>92</v>
      </c>
      <c r="B361" s="29" t="s">
        <v>511</v>
      </c>
      <c r="C361" s="57">
        <v>1102.6</v>
      </c>
      <c r="D361" s="57">
        <v>794.7</v>
      </c>
      <c r="E361" s="95">
        <v>0.7207509520000001</v>
      </c>
      <c r="F361" s="57">
        <v>307.9</v>
      </c>
    </row>
    <row r="362" spans="1:6" ht="12.75">
      <c r="A362" s="12">
        <v>93</v>
      </c>
      <c r="B362" s="29" t="s">
        <v>512</v>
      </c>
      <c r="C362" s="57">
        <v>3603</v>
      </c>
      <c r="D362" s="57">
        <v>2646.86</v>
      </c>
      <c r="E362" s="95">
        <v>0.7346266999722451</v>
      </c>
      <c r="F362" s="57">
        <v>956.14</v>
      </c>
    </row>
    <row r="363" spans="1:6" ht="12.75">
      <c r="A363" s="12">
        <v>93</v>
      </c>
      <c r="B363" s="29" t="s">
        <v>513</v>
      </c>
      <c r="C363" s="57">
        <v>1559.7</v>
      </c>
      <c r="D363" s="57">
        <v>1423.14</v>
      </c>
      <c r="E363" s="100">
        <f>D363/C363</f>
        <v>0.9124447009040201</v>
      </c>
      <c r="F363" s="57">
        <v>136.56</v>
      </c>
    </row>
    <row r="364" spans="1:6" ht="12.75">
      <c r="A364" s="12">
        <v>93</v>
      </c>
      <c r="B364" s="29" t="s">
        <v>515</v>
      </c>
      <c r="C364" s="57">
        <v>2226</v>
      </c>
      <c r="D364" s="57">
        <v>1746</v>
      </c>
      <c r="E364" s="95">
        <v>0.784366576819407</v>
      </c>
      <c r="F364" s="57">
        <v>480</v>
      </c>
    </row>
    <row r="365" spans="1:6" ht="12.75">
      <c r="A365" s="12">
        <v>93</v>
      </c>
      <c r="B365" s="29" t="s">
        <v>516</v>
      </c>
      <c r="C365" s="57">
        <v>2288</v>
      </c>
      <c r="D365" s="57">
        <v>1395</v>
      </c>
      <c r="E365" s="95">
        <v>0.6097027972027971</v>
      </c>
      <c r="F365" s="57">
        <v>893</v>
      </c>
    </row>
    <row r="366" spans="1:6" ht="12.75">
      <c r="A366" s="12">
        <v>93</v>
      </c>
      <c r="B366" s="29" t="s">
        <v>517</v>
      </c>
      <c r="C366" s="57">
        <v>1039</v>
      </c>
      <c r="D366" s="57">
        <v>0</v>
      </c>
      <c r="E366" s="95">
        <v>0</v>
      </c>
      <c r="F366" s="57">
        <v>1039</v>
      </c>
    </row>
    <row r="367" spans="1:6" ht="12.75">
      <c r="A367" s="12">
        <v>93</v>
      </c>
      <c r="B367" s="29" t="s">
        <v>519</v>
      </c>
      <c r="C367" s="57">
        <v>464</v>
      </c>
      <c r="D367" s="57">
        <v>333.75</v>
      </c>
      <c r="E367" s="95">
        <v>0.7192887931034481</v>
      </c>
      <c r="F367" s="57">
        <v>130.25</v>
      </c>
    </row>
    <row r="368" spans="1:6" ht="12.75">
      <c r="A368" s="12">
        <v>93</v>
      </c>
      <c r="B368" s="29" t="s">
        <v>520</v>
      </c>
      <c r="C368" s="57">
        <v>1472</v>
      </c>
      <c r="D368" s="57">
        <v>1452</v>
      </c>
      <c r="E368" s="95">
        <v>0.99</v>
      </c>
      <c r="F368" s="57">
        <v>20</v>
      </c>
    </row>
    <row r="369" spans="1:6" ht="12.75">
      <c r="A369" s="12">
        <v>93</v>
      </c>
      <c r="B369" s="29" t="s">
        <v>522</v>
      </c>
      <c r="C369" s="57">
        <v>992</v>
      </c>
      <c r="D369" s="57">
        <v>982.95</v>
      </c>
      <c r="E369" s="95">
        <v>0.9908770161290321</v>
      </c>
      <c r="F369" s="57">
        <v>9.04999999999995</v>
      </c>
    </row>
    <row r="370" spans="1:6" ht="12.75">
      <c r="A370" s="12">
        <v>93</v>
      </c>
      <c r="B370" s="29" t="s">
        <v>523</v>
      </c>
      <c r="C370" s="57">
        <v>2407.4</v>
      </c>
      <c r="D370" s="57">
        <v>1699.61</v>
      </c>
      <c r="E370" s="95">
        <v>0.705994018443134</v>
      </c>
      <c r="F370" s="57">
        <v>707.79</v>
      </c>
    </row>
    <row r="371" spans="1:6" ht="12.75">
      <c r="A371" s="12">
        <v>93</v>
      </c>
      <c r="B371" s="29" t="s">
        <v>524</v>
      </c>
      <c r="C371" s="57">
        <v>531</v>
      </c>
      <c r="D371" s="57">
        <v>485.35</v>
      </c>
      <c r="E371" s="95">
        <v>0.9140301318267421</v>
      </c>
      <c r="F371" s="57">
        <v>45.65</v>
      </c>
    </row>
    <row r="372" spans="1:6" ht="12.75">
      <c r="A372" s="12">
        <v>93</v>
      </c>
      <c r="B372" s="29" t="s">
        <v>525</v>
      </c>
      <c r="C372" s="57">
        <v>1223</v>
      </c>
      <c r="D372" s="57">
        <v>1236.8</v>
      </c>
      <c r="E372" s="95">
        <v>1.01128372853639</v>
      </c>
      <c r="F372" s="57">
        <v>-13.8</v>
      </c>
    </row>
    <row r="373" spans="1:6" ht="12.75">
      <c r="A373" s="12">
        <v>93</v>
      </c>
      <c r="B373" s="29" t="s">
        <v>526</v>
      </c>
      <c r="C373" s="57">
        <v>1182</v>
      </c>
      <c r="D373" s="57">
        <v>949.05</v>
      </c>
      <c r="E373" s="95">
        <v>0.802918781725888</v>
      </c>
      <c r="F373" s="57">
        <v>232.95</v>
      </c>
    </row>
    <row r="374" spans="1:6" ht="12.75">
      <c r="A374" s="12">
        <v>93</v>
      </c>
      <c r="B374" s="29" t="s">
        <v>527</v>
      </c>
      <c r="C374" s="57">
        <v>853</v>
      </c>
      <c r="D374" s="57">
        <v>755.9</v>
      </c>
      <c r="E374" s="95">
        <v>0.886166471</v>
      </c>
      <c r="F374" s="57">
        <v>91.1</v>
      </c>
    </row>
    <row r="375" spans="1:6" ht="12.75">
      <c r="A375" s="12">
        <v>93</v>
      </c>
      <c r="B375" s="29" t="s">
        <v>528</v>
      </c>
      <c r="C375" s="57">
        <v>997</v>
      </c>
      <c r="D375" s="57">
        <v>894</v>
      </c>
      <c r="E375" s="95">
        <v>0.8966900702106321</v>
      </c>
      <c r="F375" s="57">
        <v>103</v>
      </c>
    </row>
    <row r="376" spans="1:6" ht="12.75">
      <c r="A376" s="12">
        <v>93</v>
      </c>
      <c r="B376" s="29" t="s">
        <v>530</v>
      </c>
      <c r="C376" s="57">
        <v>4141.6</v>
      </c>
      <c r="D376" s="57">
        <v>3131.8</v>
      </c>
      <c r="E376" s="95">
        <v>0.7561811860000001</v>
      </c>
      <c r="F376" s="57">
        <v>1009.8</v>
      </c>
    </row>
    <row r="377" spans="1:6" ht="12.75">
      <c r="A377" s="12">
        <v>93</v>
      </c>
      <c r="B377" s="29" t="s">
        <v>531</v>
      </c>
      <c r="C377" s="57">
        <v>920.64</v>
      </c>
      <c r="D377" s="57">
        <v>780.62</v>
      </c>
      <c r="E377" s="95">
        <v>0.85</v>
      </c>
      <c r="F377" s="57">
        <v>140.02</v>
      </c>
    </row>
    <row r="378" spans="1:6" ht="12.75">
      <c r="A378" s="12">
        <v>93</v>
      </c>
      <c r="B378" s="29" t="s">
        <v>532</v>
      </c>
      <c r="C378" s="57">
        <v>2208.5</v>
      </c>
      <c r="D378" s="57">
        <v>1548.12</v>
      </c>
      <c r="E378" s="95">
        <v>0.7009825670000001</v>
      </c>
      <c r="F378" s="57">
        <v>660.38</v>
      </c>
    </row>
    <row r="379" spans="1:6" ht="12.75">
      <c r="A379" s="12">
        <v>93</v>
      </c>
      <c r="B379" s="29" t="s">
        <v>533</v>
      </c>
      <c r="C379" s="57">
        <v>1450</v>
      </c>
      <c r="D379" s="57">
        <v>1198.5</v>
      </c>
      <c r="E379" s="95">
        <v>0.8265517240000001</v>
      </c>
      <c r="F379" s="57">
        <v>251.5</v>
      </c>
    </row>
    <row r="380" spans="1:6" ht="12.75">
      <c r="A380" s="12">
        <v>94</v>
      </c>
      <c r="B380" s="29" t="s">
        <v>535</v>
      </c>
      <c r="C380" s="57">
        <v>973</v>
      </c>
      <c r="D380" s="57">
        <v>803</v>
      </c>
      <c r="E380" s="95">
        <v>0.825282631038027</v>
      </c>
      <c r="F380" s="57">
        <v>170</v>
      </c>
    </row>
    <row r="381" spans="1:6" ht="12.75">
      <c r="A381" s="12">
        <v>94</v>
      </c>
      <c r="B381" s="29" t="s">
        <v>536</v>
      </c>
      <c r="C381" s="57">
        <v>477</v>
      </c>
      <c r="D381" s="57">
        <v>443</v>
      </c>
      <c r="E381" s="95">
        <v>0.9287211740041931</v>
      </c>
      <c r="F381" s="57">
        <v>34</v>
      </c>
    </row>
    <row r="382" spans="1:6" ht="12.75">
      <c r="A382" s="12">
        <v>94</v>
      </c>
      <c r="B382" s="29" t="s">
        <v>537</v>
      </c>
      <c r="C382" s="57">
        <v>1025</v>
      </c>
      <c r="D382" s="57">
        <v>893.1</v>
      </c>
      <c r="E382" s="95">
        <v>0.87</v>
      </c>
      <c r="F382" s="57">
        <v>131.9</v>
      </c>
    </row>
    <row r="383" spans="1:6" ht="12.75">
      <c r="A383" s="12">
        <v>94</v>
      </c>
      <c r="B383" s="29" t="s">
        <v>538</v>
      </c>
      <c r="C383" s="57">
        <v>3683.4</v>
      </c>
      <c r="D383" s="57">
        <v>3265</v>
      </c>
      <c r="E383" s="95">
        <v>0.89</v>
      </c>
      <c r="F383" s="57">
        <v>3617.62</v>
      </c>
    </row>
    <row r="384" spans="1:6" ht="12.75">
      <c r="A384" s="12">
        <v>94</v>
      </c>
      <c r="B384" s="29" t="s">
        <v>539</v>
      </c>
      <c r="C384" s="57">
        <v>874</v>
      </c>
      <c r="D384" s="57">
        <v>618.38</v>
      </c>
      <c r="E384" s="102">
        <f>D384/C384</f>
        <v>0.7075286041189931</v>
      </c>
      <c r="F384" s="57">
        <v>255.62</v>
      </c>
    </row>
    <row r="385" spans="1:6" ht="12.75">
      <c r="A385" s="12">
        <v>94</v>
      </c>
      <c r="B385" s="29" t="s">
        <v>541</v>
      </c>
      <c r="C385" s="57">
        <v>1194</v>
      </c>
      <c r="D385" s="57">
        <v>954</v>
      </c>
      <c r="E385" s="95">
        <v>0.798994975</v>
      </c>
      <c r="F385" s="57">
        <v>240</v>
      </c>
    </row>
    <row r="386" spans="1:6" ht="12.75">
      <c r="A386" s="12">
        <v>94</v>
      </c>
      <c r="B386" s="29" t="s">
        <v>542</v>
      </c>
      <c r="C386" s="57">
        <v>331</v>
      </c>
      <c r="D386" s="57">
        <v>248.08</v>
      </c>
      <c r="E386" s="95">
        <v>0.7494864048338371</v>
      </c>
      <c r="F386" s="57">
        <v>82.92</v>
      </c>
    </row>
    <row r="387" spans="1:6" ht="12.75">
      <c r="A387" s="12">
        <v>94</v>
      </c>
      <c r="B387" s="29" t="s">
        <v>543</v>
      </c>
      <c r="C387" s="57">
        <v>655.7</v>
      </c>
      <c r="D387" s="57">
        <v>608.86</v>
      </c>
      <c r="E387" s="95">
        <v>0.9285648924813181</v>
      </c>
      <c r="F387" s="57">
        <v>46.84</v>
      </c>
    </row>
    <row r="388" spans="1:6" ht="12.75">
      <c r="A388" s="12">
        <v>94</v>
      </c>
      <c r="B388" s="29" t="s">
        <v>545</v>
      </c>
      <c r="C388" s="57">
        <v>1431.96</v>
      </c>
      <c r="D388" s="57">
        <v>1438.83</v>
      </c>
      <c r="E388" s="95">
        <v>1.00479762004525</v>
      </c>
      <c r="F388" s="57">
        <v>-6.87000000000012</v>
      </c>
    </row>
    <row r="389" spans="1:6" ht="12.75">
      <c r="A389" s="12">
        <v>94</v>
      </c>
      <c r="B389" s="29" t="s">
        <v>547</v>
      </c>
      <c r="C389" s="57">
        <v>2389</v>
      </c>
      <c r="D389" s="57">
        <v>1589.93</v>
      </c>
      <c r="E389" s="95">
        <v>0.6655211390000001</v>
      </c>
      <c r="F389" s="57">
        <v>799.07</v>
      </c>
    </row>
    <row r="390" spans="1:6" ht="12.75">
      <c r="A390" s="12">
        <v>94</v>
      </c>
      <c r="B390" s="29" t="s">
        <v>548</v>
      </c>
      <c r="C390" s="57">
        <v>917.6</v>
      </c>
      <c r="D390" s="57">
        <v>885.7</v>
      </c>
      <c r="E390" s="95">
        <v>0.96523539668701</v>
      </c>
      <c r="F390" s="57">
        <v>31.9</v>
      </c>
    </row>
    <row r="391" spans="1:6" ht="12.75">
      <c r="A391" s="12">
        <v>94</v>
      </c>
      <c r="B391" s="29" t="s">
        <v>550</v>
      </c>
      <c r="C391" s="57">
        <v>924</v>
      </c>
      <c r="D391" s="57">
        <v>621.55</v>
      </c>
      <c r="E391" s="95">
        <v>0.67267316017316</v>
      </c>
      <c r="F391" s="57">
        <v>302.45</v>
      </c>
    </row>
    <row r="392" spans="1:6" ht="12.75">
      <c r="A392" s="12">
        <v>94</v>
      </c>
      <c r="B392" s="29" t="s">
        <v>552</v>
      </c>
      <c r="C392" s="57">
        <v>1059</v>
      </c>
      <c r="D392" s="57">
        <v>994</v>
      </c>
      <c r="E392" s="95">
        <v>0.938621341</v>
      </c>
      <c r="F392" s="57">
        <v>65</v>
      </c>
    </row>
    <row r="393" spans="1:6" ht="12.75">
      <c r="A393" s="12">
        <v>94</v>
      </c>
      <c r="B393" s="29" t="s">
        <v>553</v>
      </c>
      <c r="C393" s="57">
        <v>2033</v>
      </c>
      <c r="D393" s="57">
        <v>1567</v>
      </c>
      <c r="E393" s="95">
        <v>0.77</v>
      </c>
      <c r="F393" s="57">
        <v>466</v>
      </c>
    </row>
    <row r="394" spans="1:6" ht="12.75">
      <c r="A394" s="12">
        <v>94</v>
      </c>
      <c r="B394" s="29" t="s">
        <v>555</v>
      </c>
      <c r="C394" s="57">
        <v>2362</v>
      </c>
      <c r="D394" s="57">
        <v>1458.07</v>
      </c>
      <c r="E394" s="95">
        <v>0.62</v>
      </c>
      <c r="F394" s="57">
        <v>903.93</v>
      </c>
    </row>
    <row r="395" spans="1:6" ht="12.75">
      <c r="A395" s="12">
        <v>94</v>
      </c>
      <c r="B395" s="29" t="s">
        <v>557</v>
      </c>
      <c r="C395" s="57">
        <v>3744</v>
      </c>
      <c r="D395" s="57">
        <v>2408.7</v>
      </c>
      <c r="E395" s="95">
        <v>0.6433493589743591</v>
      </c>
      <c r="F395" s="57">
        <v>1335.3</v>
      </c>
    </row>
    <row r="396" spans="1:6" ht="12.75">
      <c r="A396" s="12">
        <v>94</v>
      </c>
      <c r="B396" s="29" t="s">
        <v>558</v>
      </c>
      <c r="C396" s="57">
        <v>720</v>
      </c>
      <c r="D396" s="57">
        <v>653.63</v>
      </c>
      <c r="E396" s="95">
        <v>0.907819444</v>
      </c>
      <c r="F396" s="57">
        <v>66.37</v>
      </c>
    </row>
    <row r="397" spans="1:6" ht="12.75">
      <c r="A397" s="12">
        <v>94</v>
      </c>
      <c r="B397" s="29" t="s">
        <v>560</v>
      </c>
      <c r="C397" s="57">
        <v>1269.46</v>
      </c>
      <c r="D397" s="57">
        <v>1039.61</v>
      </c>
      <c r="E397" s="95">
        <v>0.8189387613630991</v>
      </c>
      <c r="F397" s="57">
        <v>229.85</v>
      </c>
    </row>
    <row r="398" spans="1:6" ht="12.75">
      <c r="A398" s="12">
        <v>94</v>
      </c>
      <c r="B398" s="29" t="s">
        <v>562</v>
      </c>
      <c r="C398" s="57">
        <v>556</v>
      </c>
      <c r="D398" s="57">
        <v>485.49</v>
      </c>
      <c r="E398" s="95">
        <v>0.8731834530000001</v>
      </c>
      <c r="F398" s="57">
        <v>70.51</v>
      </c>
    </row>
    <row r="399" spans="1:6" ht="12.75">
      <c r="A399" s="12">
        <v>94</v>
      </c>
      <c r="B399" s="29" t="s">
        <v>563</v>
      </c>
      <c r="C399" s="57">
        <v>2728.59</v>
      </c>
      <c r="D399" s="57">
        <v>2342.62</v>
      </c>
      <c r="E399" s="95">
        <v>0.858545988954002</v>
      </c>
      <c r="F399" s="57">
        <v>385.97</v>
      </c>
    </row>
    <row r="400" spans="1:6" ht="12.75">
      <c r="A400" s="12">
        <v>94</v>
      </c>
      <c r="B400" s="29" t="s">
        <v>564</v>
      </c>
      <c r="C400" s="57">
        <v>1047</v>
      </c>
      <c r="D400" s="57">
        <v>801.3</v>
      </c>
      <c r="E400" s="95">
        <v>0.7653295128939831</v>
      </c>
      <c r="F400" s="57">
        <v>245.7</v>
      </c>
    </row>
    <row r="401" spans="1:6" ht="12.75">
      <c r="A401" s="12">
        <v>94</v>
      </c>
      <c r="B401" s="29" t="s">
        <v>565</v>
      </c>
      <c r="C401" s="57">
        <v>4048.4</v>
      </c>
      <c r="D401" s="57">
        <v>2887.3</v>
      </c>
      <c r="E401" s="95">
        <v>0.7131953360000001</v>
      </c>
      <c r="F401" s="57">
        <v>396.7</v>
      </c>
    </row>
    <row r="402" spans="1:6" ht="12.75">
      <c r="A402" s="12">
        <v>94</v>
      </c>
      <c r="B402" s="29" t="s">
        <v>566</v>
      </c>
      <c r="C402" s="57">
        <v>2139.63</v>
      </c>
      <c r="D402" s="57">
        <v>2116.62</v>
      </c>
      <c r="E402" s="95">
        <v>0.9892458040000001</v>
      </c>
      <c r="F402" s="57">
        <v>23.01</v>
      </c>
    </row>
    <row r="403" spans="1:6" ht="12.75">
      <c r="A403" s="12">
        <v>95</v>
      </c>
      <c r="B403" s="29" t="s">
        <v>568</v>
      </c>
      <c r="C403" s="57">
        <v>5632</v>
      </c>
      <c r="D403" s="57">
        <v>4067.5</v>
      </c>
      <c r="E403" s="95">
        <v>0.7222123579545451</v>
      </c>
      <c r="F403" s="57">
        <v>1564.5</v>
      </c>
    </row>
    <row r="404" spans="1:6" ht="12.75">
      <c r="A404" s="12">
        <v>95</v>
      </c>
      <c r="B404" s="29" t="s">
        <v>569</v>
      </c>
      <c r="C404" s="57">
        <v>2520</v>
      </c>
      <c r="D404" s="57">
        <v>1348</v>
      </c>
      <c r="E404" s="95">
        <v>0.53</v>
      </c>
      <c r="F404" s="57">
        <v>1172</v>
      </c>
    </row>
    <row r="405" spans="1:6" ht="12.75">
      <c r="A405" s="12">
        <v>95</v>
      </c>
      <c r="B405" s="29" t="s">
        <v>571</v>
      </c>
      <c r="C405" s="57">
        <v>2108.1</v>
      </c>
      <c r="D405" s="57">
        <v>1509.29</v>
      </c>
      <c r="E405" s="95">
        <v>0.715948010056449</v>
      </c>
      <c r="F405" s="57">
        <v>523.81</v>
      </c>
    </row>
    <row r="406" spans="1:6" ht="12.75">
      <c r="A406" s="12">
        <v>95</v>
      </c>
      <c r="B406" s="29" t="s">
        <v>572</v>
      </c>
      <c r="C406" s="57">
        <v>1108</v>
      </c>
      <c r="D406" s="57">
        <v>918.75</v>
      </c>
      <c r="E406" s="95">
        <v>0.8291967509025271</v>
      </c>
      <c r="F406" s="57">
        <v>189.25</v>
      </c>
    </row>
    <row r="407" spans="1:6" ht="12.75">
      <c r="A407" s="12">
        <v>95</v>
      </c>
      <c r="B407" s="29" t="s">
        <v>574</v>
      </c>
      <c r="C407" s="57">
        <v>348.25</v>
      </c>
      <c r="D407" s="57">
        <v>401.25</v>
      </c>
      <c r="E407" s="95">
        <v>1.152189519</v>
      </c>
      <c r="F407" s="57">
        <v>-53</v>
      </c>
    </row>
    <row r="408" spans="1:6" ht="12.75">
      <c r="A408" s="12">
        <v>95</v>
      </c>
      <c r="B408" s="29" t="s">
        <v>576</v>
      </c>
      <c r="C408" s="57">
        <v>1336</v>
      </c>
      <c r="D408" s="57">
        <v>844.85</v>
      </c>
      <c r="E408" s="95">
        <v>0.632372754491018</v>
      </c>
      <c r="F408" s="57">
        <v>491.15</v>
      </c>
    </row>
    <row r="409" spans="1:6" ht="12.75">
      <c r="A409" s="12">
        <v>95</v>
      </c>
      <c r="B409" s="29" t="s">
        <v>577</v>
      </c>
      <c r="C409" s="57">
        <v>1622.8</v>
      </c>
      <c r="D409" s="57">
        <v>478.95</v>
      </c>
      <c r="E409" s="95">
        <v>0.295138033</v>
      </c>
      <c r="F409" s="57">
        <v>1143.85</v>
      </c>
    </row>
    <row r="410" spans="1:6" ht="12.75">
      <c r="A410" s="12">
        <v>95</v>
      </c>
      <c r="B410" s="29" t="s">
        <v>578</v>
      </c>
      <c r="C410" s="57">
        <v>480</v>
      </c>
      <c r="D410" s="57">
        <v>462.7</v>
      </c>
      <c r="E410" s="95">
        <v>0.963958333333333</v>
      </c>
      <c r="F410" s="57">
        <v>17.3</v>
      </c>
    </row>
    <row r="411" spans="1:6" ht="12.75">
      <c r="A411" s="12">
        <v>95</v>
      </c>
      <c r="B411" s="29" t="s">
        <v>580</v>
      </c>
      <c r="C411" s="57">
        <v>1402</v>
      </c>
      <c r="D411" s="57">
        <v>1395</v>
      </c>
      <c r="E411" s="95">
        <v>0.9950071326676181</v>
      </c>
      <c r="F411" s="57">
        <v>7</v>
      </c>
    </row>
    <row r="412" spans="1:6" ht="12.75">
      <c r="A412" s="12">
        <v>95</v>
      </c>
      <c r="B412" s="29" t="s">
        <v>581</v>
      </c>
      <c r="C412" s="57">
        <v>2287.72</v>
      </c>
      <c r="D412" s="57">
        <v>844.74</v>
      </c>
      <c r="E412" s="95">
        <v>0.369249733</v>
      </c>
      <c r="F412" s="57">
        <v>1442.98</v>
      </c>
    </row>
    <row r="413" spans="1:6" ht="12.75">
      <c r="A413" s="12">
        <v>95</v>
      </c>
      <c r="B413" s="29" t="s">
        <v>582</v>
      </c>
      <c r="C413" s="57">
        <v>741</v>
      </c>
      <c r="D413" s="57">
        <v>843.22</v>
      </c>
      <c r="E413" s="102">
        <f>D413/C413</f>
        <v>1.137948717948718</v>
      </c>
      <c r="F413" s="57">
        <v>102.22</v>
      </c>
    </row>
    <row r="414" spans="1:6" ht="12.75">
      <c r="A414" s="12">
        <v>95</v>
      </c>
      <c r="B414" s="29" t="s">
        <v>583</v>
      </c>
      <c r="C414" s="57">
        <v>2296.92</v>
      </c>
      <c r="D414" s="57">
        <v>1026.03</v>
      </c>
      <c r="E414" s="95">
        <v>0.446698187</v>
      </c>
      <c r="F414" s="57">
        <v>1270.89</v>
      </c>
    </row>
    <row r="415" spans="1:6" ht="12.75">
      <c r="A415" s="12">
        <v>95</v>
      </c>
      <c r="B415" s="29" t="s">
        <v>585</v>
      </c>
      <c r="C415" s="57">
        <v>834</v>
      </c>
      <c r="D415" s="57">
        <v>766.9</v>
      </c>
      <c r="E415" s="95">
        <v>0.919544364508393</v>
      </c>
      <c r="F415" s="57">
        <v>67.1</v>
      </c>
    </row>
    <row r="416" spans="1:6" ht="12.75">
      <c r="A416" s="12">
        <v>971</v>
      </c>
      <c r="B416" s="29" t="s">
        <v>586</v>
      </c>
      <c r="C416" s="57">
        <v>966.6</v>
      </c>
      <c r="D416" s="57">
        <v>830.28</v>
      </c>
      <c r="E416" s="95">
        <v>0.86</v>
      </c>
      <c r="F416" s="57">
        <v>136.32</v>
      </c>
    </row>
    <row r="417" spans="1:6" ht="12.75">
      <c r="A417" s="12">
        <v>972</v>
      </c>
      <c r="B417" s="29" t="s">
        <v>587</v>
      </c>
      <c r="C417" s="57">
        <v>303</v>
      </c>
      <c r="D417" s="57">
        <v>395.7</v>
      </c>
      <c r="E417" s="100">
        <f>D417/C417</f>
        <v>1.305940594059406</v>
      </c>
      <c r="F417" s="57">
        <v>-92.7</v>
      </c>
    </row>
    <row r="418" spans="1:6" s="84" customFormat="1" ht="11.25">
      <c r="A418" s="79"/>
      <c r="B418" s="107" t="s">
        <v>634</v>
      </c>
      <c r="C418" s="81">
        <f>SUM(C3:C417)</f>
        <v>798235.0599999998</v>
      </c>
      <c r="D418" s="81">
        <f>SUM(D3:D417)</f>
        <v>621475.0939999996</v>
      </c>
      <c r="E418" s="108" t="s">
        <v>27</v>
      </c>
      <c r="F418" s="81">
        <f>SUM(F3:F417)</f>
        <v>174776.27600000013</v>
      </c>
    </row>
    <row r="419" spans="1:6" ht="12.75">
      <c r="A419" s="85"/>
      <c r="B419" s="69" t="s">
        <v>589</v>
      </c>
      <c r="C419" s="87">
        <f>AVERAGE(C3:C417)</f>
        <v>1946.9147804878044</v>
      </c>
      <c r="D419" s="87">
        <f>AVERAGE(D3:D417)</f>
        <v>1512.1048515815075</v>
      </c>
      <c r="E419" s="108" t="s">
        <v>27</v>
      </c>
      <c r="F419" s="87">
        <f>AVERAGE(F3:F417)</f>
        <v>426.2836000000003</v>
      </c>
    </row>
    <row r="420" spans="1:6" ht="12.75">
      <c r="A420" s="85"/>
      <c r="B420" s="69" t="s">
        <v>635</v>
      </c>
      <c r="C420" s="87">
        <f>MIN(C3:C417)</f>
        <v>0</v>
      </c>
      <c r="D420" s="87">
        <f>MIN(D3:D417)</f>
        <v>0</v>
      </c>
      <c r="E420" s="108" t="s">
        <v>27</v>
      </c>
      <c r="F420" s="87">
        <f>MIN(F3:F417)</f>
        <v>-871.6</v>
      </c>
    </row>
    <row r="421" spans="1:6" ht="12.75">
      <c r="A421" s="85"/>
      <c r="B421" s="69" t="s">
        <v>636</v>
      </c>
      <c r="C421" s="87">
        <f>MAX(C3:C417)</f>
        <v>20786</v>
      </c>
      <c r="D421" s="87">
        <f>MAX(D3:D417)</f>
        <v>16985.1</v>
      </c>
      <c r="E421" s="108" t="s">
        <v>27</v>
      </c>
      <c r="F421" s="87">
        <f>MAX(F3:F417)</f>
        <v>7617</v>
      </c>
    </row>
  </sheetData>
  <sheetProtection selectLockedCells="1" selectUnlockedCells="1"/>
  <mergeCells count="3">
    <mergeCell ref="A1:A2"/>
    <mergeCell ref="B1:B2"/>
    <mergeCell ref="C1:F1"/>
  </mergeCells>
  <printOptions horizontalCentered="1"/>
  <pageMargins left="0.5902777777777778" right="0.5902777777777778" top="0.726388888888889" bottom="0.44583333333333336" header="0.43333333333333335" footer="0.27569444444444446"/>
  <pageSetup horizontalDpi="300" verticalDpi="300" orientation="landscape" paperSize="9" scale="95"/>
  <headerFooter alignWithMargins="0">
    <oddHeader xml:space="preserve">&amp;L&amp;"Arial,Italique"&amp;8Rapport annuel 2012 - Archives municipales et intercommunales
&amp;6 &amp;R&amp;"Arial,Italique"&amp;8Service interministériel des Archives de France - &amp;D 
&amp;6 </oddHeader>
    <oddFooter>&amp;C&amp;"Arial,Normal"&amp;8Page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1"/>
  <sheetViews>
    <sheetView workbookViewId="0" topLeftCell="D1">
      <pane ySplit="2" topLeftCell="A166" activePane="bottomLeft" state="frozen"/>
      <selection pane="topLeft" activeCell="D1" sqref="D1"/>
      <selection pane="bottomLeft" activeCell="H177" sqref="F177:N177"/>
    </sheetView>
  </sheetViews>
  <sheetFormatPr defaultColWidth="12.57421875" defaultRowHeight="12.75"/>
  <cols>
    <col min="1" max="1" width="4.57421875" style="44" customWidth="1"/>
    <col min="2" max="2" width="21.140625" style="45" customWidth="1"/>
    <col min="3" max="3" width="15.8515625" style="47" customWidth="1"/>
    <col min="4" max="4" width="20.8515625" style="47" customWidth="1"/>
    <col min="5" max="5" width="11.8515625" style="47" customWidth="1"/>
    <col min="6" max="6" width="15.57421875" style="47" customWidth="1"/>
    <col min="7" max="7" width="20.8515625" style="47" customWidth="1"/>
    <col min="8" max="8" width="14.00390625" style="47" customWidth="1"/>
    <col min="9" max="16384" width="11.8515625" style="45" customWidth="1"/>
  </cols>
  <sheetData>
    <row r="1" spans="1:8" s="51" customFormat="1" ht="13.5" customHeight="1">
      <c r="A1" s="49" t="s">
        <v>0</v>
      </c>
      <c r="B1" s="50" t="s">
        <v>1</v>
      </c>
      <c r="C1" s="116" t="s">
        <v>645</v>
      </c>
      <c r="D1" s="116"/>
      <c r="E1" s="116"/>
      <c r="F1" s="116"/>
      <c r="G1" s="116"/>
      <c r="H1" s="116"/>
    </row>
    <row r="2" spans="1:8" s="55" customFormat="1" ht="45.75">
      <c r="A2" s="49"/>
      <c r="B2" s="50"/>
      <c r="C2" s="54" t="s">
        <v>646</v>
      </c>
      <c r="D2" s="54" t="s">
        <v>647</v>
      </c>
      <c r="E2" s="54" t="s">
        <v>648</v>
      </c>
      <c r="F2" s="54" t="s">
        <v>649</v>
      </c>
      <c r="G2" s="54" t="s">
        <v>650</v>
      </c>
      <c r="H2" s="54" t="s">
        <v>651</v>
      </c>
    </row>
    <row r="3" spans="1:8" ht="12.75">
      <c r="A3" s="85">
        <v>1</v>
      </c>
      <c r="B3" s="29" t="s">
        <v>603</v>
      </c>
      <c r="C3" s="58">
        <v>0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</row>
    <row r="4" spans="1:8" ht="12.75">
      <c r="A4" s="85">
        <v>1</v>
      </c>
      <c r="B4" s="29" t="s">
        <v>16</v>
      </c>
      <c r="C4" s="58">
        <v>673</v>
      </c>
      <c r="D4" s="58">
        <v>187850</v>
      </c>
      <c r="E4" s="58">
        <v>65141</v>
      </c>
      <c r="F4" s="58">
        <v>28</v>
      </c>
      <c r="G4" s="58">
        <v>1938</v>
      </c>
      <c r="H4" s="58">
        <v>18</v>
      </c>
    </row>
    <row r="5" spans="1:8" ht="12.75">
      <c r="A5" s="85">
        <v>2</v>
      </c>
      <c r="B5" s="29" t="s">
        <v>605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</row>
    <row r="6" spans="1:8" ht="12.75">
      <c r="A6" s="85">
        <v>2</v>
      </c>
      <c r="B6" s="29" t="s">
        <v>20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</row>
    <row r="7" spans="1:8" ht="12.75">
      <c r="A7" s="85">
        <v>2</v>
      </c>
      <c r="B7" s="29" t="s">
        <v>22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</row>
    <row r="8" spans="1:8" ht="12.75">
      <c r="A8" s="85">
        <v>3</v>
      </c>
      <c r="B8" s="29" t="s">
        <v>23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</row>
    <row r="9" spans="1:8" ht="12.75">
      <c r="A9" s="85">
        <v>3</v>
      </c>
      <c r="B9" s="29" t="s">
        <v>24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</row>
    <row r="10" spans="1:8" ht="12.75">
      <c r="A10" s="85">
        <v>3</v>
      </c>
      <c r="B10" s="29" t="s">
        <v>26</v>
      </c>
      <c r="C10" s="58">
        <v>9964</v>
      </c>
      <c r="D10" s="117">
        <v>9964</v>
      </c>
      <c r="E10" s="58">
        <v>0</v>
      </c>
      <c r="F10" s="58">
        <v>0</v>
      </c>
      <c r="G10" s="58">
        <v>0</v>
      </c>
      <c r="H10" s="58">
        <v>0</v>
      </c>
    </row>
    <row r="11" spans="1:8" ht="12.75">
      <c r="A11" s="85">
        <v>3</v>
      </c>
      <c r="B11" s="29" t="s">
        <v>28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</row>
    <row r="12" spans="1:8" ht="12.75">
      <c r="A12" s="85">
        <v>4</v>
      </c>
      <c r="B12" s="29" t="s">
        <v>29</v>
      </c>
      <c r="C12" s="58">
        <v>0</v>
      </c>
      <c r="D12" s="58">
        <v>0</v>
      </c>
      <c r="E12" s="58">
        <v>0</v>
      </c>
      <c r="F12" s="118" t="s">
        <v>15</v>
      </c>
      <c r="G12" s="58">
        <v>0</v>
      </c>
      <c r="H12" s="58">
        <v>0</v>
      </c>
    </row>
    <row r="13" spans="1:8" ht="12.75">
      <c r="A13" s="85">
        <v>5</v>
      </c>
      <c r="B13" s="29" t="s">
        <v>31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</row>
    <row r="14" spans="1:8" ht="12.75">
      <c r="A14" s="85">
        <v>6</v>
      </c>
      <c r="B14" s="29" t="s">
        <v>32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</row>
    <row r="15" spans="1:8" ht="12.75">
      <c r="A15" s="85">
        <v>6</v>
      </c>
      <c r="B15" s="29" t="s">
        <v>34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</row>
    <row r="16" spans="1:8" ht="12.75">
      <c r="A16" s="85">
        <v>6</v>
      </c>
      <c r="B16" s="29" t="s">
        <v>35</v>
      </c>
      <c r="C16" s="58">
        <v>297</v>
      </c>
      <c r="D16" s="117">
        <v>297</v>
      </c>
      <c r="E16" s="58">
        <v>0</v>
      </c>
      <c r="F16" s="58">
        <v>114</v>
      </c>
      <c r="G16" s="117">
        <v>114</v>
      </c>
      <c r="H16" s="58">
        <v>0</v>
      </c>
    </row>
    <row r="17" spans="1:8" ht="12.75">
      <c r="A17" s="85">
        <v>6</v>
      </c>
      <c r="B17" s="29" t="s">
        <v>37</v>
      </c>
      <c r="C17" s="58">
        <v>0</v>
      </c>
      <c r="D17" s="58">
        <v>193300</v>
      </c>
      <c r="E17" s="58">
        <v>0</v>
      </c>
      <c r="F17" s="58">
        <v>0</v>
      </c>
      <c r="G17" s="58">
        <v>0</v>
      </c>
      <c r="H17" s="58">
        <v>0</v>
      </c>
    </row>
    <row r="18" spans="1:8" ht="12.75">
      <c r="A18" s="85">
        <v>6</v>
      </c>
      <c r="B18" s="29" t="s">
        <v>39</v>
      </c>
      <c r="C18" s="58">
        <v>38130</v>
      </c>
      <c r="D18" s="58">
        <v>672547</v>
      </c>
      <c r="E18" s="58">
        <v>37714</v>
      </c>
      <c r="F18" s="58">
        <v>2870</v>
      </c>
      <c r="G18" s="58">
        <v>47273</v>
      </c>
      <c r="H18" s="58">
        <v>4432</v>
      </c>
    </row>
    <row r="19" spans="1:8" ht="12.75">
      <c r="A19" s="85">
        <v>6</v>
      </c>
      <c r="B19" s="29" t="s">
        <v>41</v>
      </c>
      <c r="C19" s="58">
        <v>1800</v>
      </c>
      <c r="D19" s="117">
        <v>1800</v>
      </c>
      <c r="E19" s="58">
        <v>0</v>
      </c>
      <c r="F19" s="58">
        <v>0</v>
      </c>
      <c r="G19" s="58">
        <v>0</v>
      </c>
      <c r="H19" s="58">
        <v>0</v>
      </c>
    </row>
    <row r="20" spans="1:8" ht="12.75">
      <c r="A20" s="85">
        <v>6</v>
      </c>
      <c r="B20" s="29" t="s">
        <v>42</v>
      </c>
      <c r="C20" s="58">
        <v>0</v>
      </c>
      <c r="D20" s="58">
        <v>0</v>
      </c>
      <c r="E20" s="58">
        <v>0</v>
      </c>
      <c r="F20" s="58">
        <v>808</v>
      </c>
      <c r="G20" s="117">
        <v>808</v>
      </c>
      <c r="H20" s="58">
        <v>0</v>
      </c>
    </row>
    <row r="21" spans="1:8" ht="12.75">
      <c r="A21" s="85">
        <v>6</v>
      </c>
      <c r="B21" s="29" t="s">
        <v>44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</row>
    <row r="22" spans="1:8" ht="12.75">
      <c r="A22" s="85">
        <v>6</v>
      </c>
      <c r="B22" s="29" t="s">
        <v>46</v>
      </c>
      <c r="C22" s="58">
        <v>0</v>
      </c>
      <c r="D22" s="58">
        <v>909</v>
      </c>
      <c r="E22" s="58">
        <v>0</v>
      </c>
      <c r="F22" s="58">
        <v>0</v>
      </c>
      <c r="G22" s="58">
        <v>561</v>
      </c>
      <c r="H22" s="58">
        <v>10</v>
      </c>
    </row>
    <row r="23" spans="1:8" ht="12.75">
      <c r="A23" s="85">
        <v>6</v>
      </c>
      <c r="B23" s="29" t="s">
        <v>47</v>
      </c>
      <c r="C23" s="58">
        <v>4300</v>
      </c>
      <c r="D23" s="117">
        <v>4300</v>
      </c>
      <c r="E23" s="58">
        <v>0</v>
      </c>
      <c r="F23" s="58">
        <v>2174</v>
      </c>
      <c r="G23" s="68">
        <v>2174</v>
      </c>
      <c r="H23" s="58">
        <v>0</v>
      </c>
    </row>
    <row r="24" spans="1:8" ht="12.75">
      <c r="A24" s="85">
        <v>6</v>
      </c>
      <c r="B24" s="29" t="s">
        <v>48</v>
      </c>
      <c r="C24" s="58">
        <v>2</v>
      </c>
      <c r="D24" s="58">
        <v>52477</v>
      </c>
      <c r="E24" s="58">
        <v>27970</v>
      </c>
      <c r="F24" s="58">
        <v>683</v>
      </c>
      <c r="G24" s="58">
        <v>13192</v>
      </c>
      <c r="H24" s="58">
        <v>26</v>
      </c>
    </row>
    <row r="25" spans="1:8" ht="12.75">
      <c r="A25" s="85">
        <v>6</v>
      </c>
      <c r="B25" s="29" t="s">
        <v>49</v>
      </c>
      <c r="C25" s="58">
        <v>20400</v>
      </c>
      <c r="D25" s="58">
        <v>20400</v>
      </c>
      <c r="E25" s="58">
        <v>0</v>
      </c>
      <c r="F25" s="58">
        <v>0</v>
      </c>
      <c r="G25" s="58">
        <v>0</v>
      </c>
      <c r="H25" s="58">
        <v>0</v>
      </c>
    </row>
    <row r="26" spans="1:8" ht="12.75">
      <c r="A26" s="85">
        <v>6</v>
      </c>
      <c r="B26" s="29" t="s">
        <v>50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</row>
    <row r="27" spans="1:8" ht="12.75">
      <c r="A27" s="85">
        <v>6</v>
      </c>
      <c r="B27" s="29" t="s">
        <v>52</v>
      </c>
      <c r="C27" s="58">
        <v>150</v>
      </c>
      <c r="D27" s="58">
        <v>175</v>
      </c>
      <c r="E27" s="58">
        <v>0</v>
      </c>
      <c r="F27" s="58">
        <v>500</v>
      </c>
      <c r="G27" s="58">
        <v>957</v>
      </c>
      <c r="H27" s="58"/>
    </row>
    <row r="28" spans="1:8" ht="12.75">
      <c r="A28" s="85">
        <v>6</v>
      </c>
      <c r="B28" s="29" t="s">
        <v>53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</row>
    <row r="29" spans="1:8" ht="12.75">
      <c r="A29" s="85">
        <v>6</v>
      </c>
      <c r="B29" s="29" t="s">
        <v>54</v>
      </c>
      <c r="C29" s="58">
        <v>0</v>
      </c>
      <c r="D29" s="58">
        <v>6397</v>
      </c>
      <c r="E29" s="58">
        <v>2761</v>
      </c>
      <c r="F29" s="58">
        <v>0</v>
      </c>
      <c r="G29" s="58">
        <v>7035</v>
      </c>
      <c r="H29" s="58">
        <v>0</v>
      </c>
    </row>
    <row r="30" spans="1:8" ht="12.75">
      <c r="A30" s="85">
        <v>6</v>
      </c>
      <c r="B30" s="29" t="s">
        <v>55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</row>
    <row r="31" spans="1:8" ht="12.75">
      <c r="A31" s="85">
        <v>6</v>
      </c>
      <c r="B31" s="29" t="s">
        <v>56</v>
      </c>
      <c r="C31" s="58">
        <v>9738</v>
      </c>
      <c r="D31" s="117">
        <v>9738</v>
      </c>
      <c r="E31" s="58">
        <v>0</v>
      </c>
      <c r="F31" s="58">
        <v>0</v>
      </c>
      <c r="G31" s="58">
        <v>0</v>
      </c>
      <c r="H31" s="58">
        <v>0</v>
      </c>
    </row>
    <row r="32" spans="1:8" ht="12.75">
      <c r="A32" s="85">
        <v>7</v>
      </c>
      <c r="B32" s="29" t="s">
        <v>57</v>
      </c>
      <c r="C32" s="58">
        <v>42</v>
      </c>
      <c r="D32" s="119">
        <v>42</v>
      </c>
      <c r="E32" s="58">
        <v>0</v>
      </c>
      <c r="F32" s="58">
        <v>3740</v>
      </c>
      <c r="G32" s="117">
        <v>3740</v>
      </c>
      <c r="H32" s="58">
        <v>0</v>
      </c>
    </row>
    <row r="33" spans="1:8" ht="12.75">
      <c r="A33" s="85">
        <v>7</v>
      </c>
      <c r="B33" s="29" t="s">
        <v>58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</row>
    <row r="34" spans="1:8" ht="12.75">
      <c r="A34" s="85">
        <v>8</v>
      </c>
      <c r="B34" s="29" t="s">
        <v>60</v>
      </c>
      <c r="C34" s="58">
        <v>0</v>
      </c>
      <c r="D34" s="119">
        <v>0</v>
      </c>
      <c r="E34" s="120" t="s">
        <v>27</v>
      </c>
      <c r="F34" s="58">
        <v>0</v>
      </c>
      <c r="G34" s="117">
        <v>0</v>
      </c>
      <c r="H34" s="58"/>
    </row>
    <row r="35" spans="1:8" ht="12.75">
      <c r="A35" s="85">
        <v>9</v>
      </c>
      <c r="B35" s="29" t="s">
        <v>62</v>
      </c>
      <c r="C35" s="58">
        <v>349</v>
      </c>
      <c r="D35" s="119">
        <v>349</v>
      </c>
      <c r="E35" s="58">
        <v>0</v>
      </c>
      <c r="F35" s="58">
        <v>113</v>
      </c>
      <c r="G35" s="117">
        <v>113</v>
      </c>
      <c r="H35" s="58">
        <v>0</v>
      </c>
    </row>
    <row r="36" spans="1:8" ht="12.75">
      <c r="A36" s="85">
        <v>10</v>
      </c>
      <c r="B36" s="29" t="s">
        <v>64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</row>
    <row r="37" spans="1:8" ht="12.75">
      <c r="A37" s="85">
        <v>10</v>
      </c>
      <c r="B37" s="29" t="s">
        <v>66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</row>
    <row r="38" spans="1:8" ht="12.75">
      <c r="A38" s="85">
        <v>11</v>
      </c>
      <c r="B38" s="29" t="s">
        <v>67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</row>
    <row r="39" spans="1:8" ht="12.75">
      <c r="A39" s="85">
        <v>11</v>
      </c>
      <c r="B39" s="29" t="s">
        <v>68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</row>
    <row r="40" spans="1:8" ht="12.75">
      <c r="A40" s="85">
        <v>12</v>
      </c>
      <c r="B40" s="29" t="s">
        <v>70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</row>
    <row r="41" spans="1:8" ht="12.75">
      <c r="A41" s="85">
        <v>12</v>
      </c>
      <c r="B41" s="29" t="s">
        <v>71</v>
      </c>
      <c r="C41" s="58">
        <v>398</v>
      </c>
      <c r="D41" s="117">
        <v>398</v>
      </c>
      <c r="E41" s="58">
        <v>0</v>
      </c>
      <c r="F41" s="58">
        <v>796</v>
      </c>
      <c r="G41" s="117">
        <v>796</v>
      </c>
      <c r="H41" s="58">
        <v>0</v>
      </c>
    </row>
    <row r="42" spans="1:8" ht="12.75">
      <c r="A42" s="85">
        <v>13</v>
      </c>
      <c r="B42" s="29" t="s">
        <v>72</v>
      </c>
      <c r="C42" s="58">
        <v>143</v>
      </c>
      <c r="D42" s="58">
        <v>24823</v>
      </c>
      <c r="E42" s="58">
        <v>23286</v>
      </c>
      <c r="F42" s="58">
        <v>107</v>
      </c>
      <c r="G42" s="58">
        <v>578</v>
      </c>
      <c r="H42" s="58">
        <v>96</v>
      </c>
    </row>
    <row r="43" spans="1:8" ht="12.75">
      <c r="A43" s="85">
        <v>13</v>
      </c>
      <c r="B43" s="29" t="s">
        <v>73</v>
      </c>
      <c r="C43" s="58">
        <v>0</v>
      </c>
      <c r="D43" s="58">
        <v>88580</v>
      </c>
      <c r="E43" s="58">
        <v>0</v>
      </c>
      <c r="F43" s="58">
        <v>1</v>
      </c>
      <c r="G43" s="58">
        <v>445</v>
      </c>
      <c r="H43" s="58">
        <v>0</v>
      </c>
    </row>
    <row r="44" spans="1:8" ht="12.75">
      <c r="A44" s="85">
        <v>13</v>
      </c>
      <c r="B44" s="29" t="s">
        <v>75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</row>
    <row r="45" spans="1:8" ht="12.75">
      <c r="A45" s="85">
        <v>13</v>
      </c>
      <c r="B45" s="29" t="s">
        <v>77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</row>
    <row r="46" spans="1:8" ht="12.75">
      <c r="A46" s="85">
        <v>13</v>
      </c>
      <c r="B46" s="29" t="s">
        <v>79</v>
      </c>
      <c r="C46" s="58">
        <v>7000</v>
      </c>
      <c r="D46" s="117">
        <v>7000</v>
      </c>
      <c r="E46" s="58">
        <v>0</v>
      </c>
      <c r="F46" s="58">
        <v>6000</v>
      </c>
      <c r="G46" s="119">
        <v>6000</v>
      </c>
      <c r="H46" s="58">
        <v>0</v>
      </c>
    </row>
    <row r="47" spans="1:8" ht="12.75">
      <c r="A47" s="85">
        <v>13</v>
      </c>
      <c r="B47" s="29" t="s">
        <v>80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</row>
    <row r="48" spans="1:8" ht="12.75">
      <c r="A48" s="85">
        <v>13</v>
      </c>
      <c r="B48" s="29" t="s">
        <v>82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</row>
    <row r="49" spans="1:8" ht="12.75">
      <c r="A49" s="85">
        <v>13</v>
      </c>
      <c r="B49" s="29" t="s">
        <v>83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</row>
    <row r="50" spans="1:8" ht="12.75">
      <c r="A50" s="85">
        <v>13</v>
      </c>
      <c r="B50" s="29" t="s">
        <v>84</v>
      </c>
      <c r="C50" s="58">
        <v>183</v>
      </c>
      <c r="D50" s="117">
        <v>183</v>
      </c>
      <c r="E50" s="58">
        <v>0</v>
      </c>
      <c r="F50" s="58">
        <v>370</v>
      </c>
      <c r="G50" s="117">
        <v>370</v>
      </c>
      <c r="H50" s="58">
        <v>0</v>
      </c>
    </row>
    <row r="51" spans="1:8" ht="12.75">
      <c r="A51" s="85">
        <v>13</v>
      </c>
      <c r="B51" s="29" t="s">
        <v>85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</row>
    <row r="52" spans="1:8" ht="12.75">
      <c r="A52" s="85">
        <v>13</v>
      </c>
      <c r="B52" s="29" t="s">
        <v>87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</row>
    <row r="53" spans="1:8" ht="12.75">
      <c r="A53" s="85">
        <v>13</v>
      </c>
      <c r="B53" s="29" t="s">
        <v>87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</row>
    <row r="54" spans="1:8" ht="12.75">
      <c r="A54" s="85">
        <v>13</v>
      </c>
      <c r="B54" s="29" t="s">
        <v>90</v>
      </c>
      <c r="C54" s="58">
        <v>230</v>
      </c>
      <c r="D54" s="58">
        <v>1105</v>
      </c>
      <c r="E54" s="58">
        <v>0</v>
      </c>
      <c r="F54" s="58">
        <v>0</v>
      </c>
      <c r="G54" s="58">
        <v>804</v>
      </c>
      <c r="H54" s="58">
        <v>0</v>
      </c>
    </row>
    <row r="55" spans="1:8" ht="12.75">
      <c r="A55" s="85">
        <v>13</v>
      </c>
      <c r="B55" s="29" t="s">
        <v>91</v>
      </c>
      <c r="C55" s="58">
        <v>0</v>
      </c>
      <c r="D55" s="58">
        <v>0</v>
      </c>
      <c r="E55" s="58">
        <v>0</v>
      </c>
      <c r="F55" s="58">
        <v>0</v>
      </c>
      <c r="G55" s="58">
        <v>1554</v>
      </c>
      <c r="H55" s="58">
        <v>0</v>
      </c>
    </row>
    <row r="56" spans="1:8" ht="12.75">
      <c r="A56" s="85">
        <v>14</v>
      </c>
      <c r="B56" s="29" t="s">
        <v>92</v>
      </c>
      <c r="C56" s="58">
        <v>0</v>
      </c>
      <c r="D56" s="58">
        <v>0</v>
      </c>
      <c r="E56" s="58">
        <v>0</v>
      </c>
      <c r="F56" s="58">
        <v>0</v>
      </c>
      <c r="G56" s="58">
        <v>2</v>
      </c>
      <c r="H56" s="58">
        <v>2</v>
      </c>
    </row>
    <row r="57" spans="1:8" ht="12.75">
      <c r="A57" s="85">
        <v>14</v>
      </c>
      <c r="B57" s="29" t="s">
        <v>93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</row>
    <row r="58" spans="1:8" ht="12.75">
      <c r="A58" s="85">
        <v>14</v>
      </c>
      <c r="B58" s="29" t="s">
        <v>93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</row>
    <row r="59" spans="1:8" ht="12.75">
      <c r="A59" s="85">
        <v>14</v>
      </c>
      <c r="B59" s="29" t="s">
        <v>95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</row>
    <row r="60" spans="1:8" ht="12.75">
      <c r="A60" s="85">
        <v>14</v>
      </c>
      <c r="B60" s="29" t="s">
        <v>97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</row>
    <row r="61" spans="1:8" ht="12.75">
      <c r="A61" s="85">
        <v>14</v>
      </c>
      <c r="B61" s="29" t="s">
        <v>98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</row>
    <row r="62" spans="1:8" ht="12.75">
      <c r="A62" s="85">
        <v>15</v>
      </c>
      <c r="B62" s="29" t="s">
        <v>99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</row>
    <row r="63" spans="1:8" ht="12.75">
      <c r="A63" s="85">
        <v>15</v>
      </c>
      <c r="B63" s="29" t="s">
        <v>101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</row>
    <row r="64" spans="1:8" ht="12.75">
      <c r="A64" s="85">
        <v>16</v>
      </c>
      <c r="B64" s="29" t="s">
        <v>102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</row>
    <row r="65" spans="1:8" ht="12.75">
      <c r="A65" s="85">
        <v>17</v>
      </c>
      <c r="B65" s="29" t="s">
        <v>104</v>
      </c>
      <c r="C65" s="58">
        <v>17029</v>
      </c>
      <c r="D65" s="58">
        <v>80716</v>
      </c>
      <c r="E65" s="58">
        <v>0</v>
      </c>
      <c r="F65" s="58">
        <v>341</v>
      </c>
      <c r="G65" s="58">
        <v>25598</v>
      </c>
      <c r="H65" s="58">
        <v>28</v>
      </c>
    </row>
    <row r="66" spans="1:8" ht="12.75">
      <c r="A66" s="85">
        <v>17</v>
      </c>
      <c r="B66" s="29" t="s">
        <v>105</v>
      </c>
      <c r="C66" s="58">
        <v>0</v>
      </c>
      <c r="D66" s="58">
        <v>0</v>
      </c>
      <c r="E66" s="58">
        <v>0</v>
      </c>
      <c r="F66" s="58">
        <v>107</v>
      </c>
      <c r="G66" s="117">
        <v>107</v>
      </c>
      <c r="H66" s="58">
        <v>0</v>
      </c>
    </row>
    <row r="67" spans="1:8" ht="12.75">
      <c r="A67" s="85">
        <v>17</v>
      </c>
      <c r="B67" s="29" t="s">
        <v>106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</row>
    <row r="68" spans="1:8" ht="12.75">
      <c r="A68" s="85" t="s">
        <v>108</v>
      </c>
      <c r="B68" s="29" t="s">
        <v>109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</row>
    <row r="69" spans="1:8" ht="12.75">
      <c r="A69" s="85">
        <v>21</v>
      </c>
      <c r="B69" s="29" t="s">
        <v>110</v>
      </c>
      <c r="C69" s="58">
        <v>11046</v>
      </c>
      <c r="D69" s="58">
        <v>142754</v>
      </c>
      <c r="E69" s="58">
        <v>9417</v>
      </c>
      <c r="F69" s="58">
        <v>172</v>
      </c>
      <c r="G69" s="58">
        <v>1572</v>
      </c>
      <c r="H69" s="58">
        <v>1572</v>
      </c>
    </row>
    <row r="70" spans="1:8" ht="12.75">
      <c r="A70" s="85">
        <v>24</v>
      </c>
      <c r="B70" s="29" t="s">
        <v>112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</row>
    <row r="71" spans="1:8" ht="12.75">
      <c r="A71" s="85">
        <v>25</v>
      </c>
      <c r="B71" s="29" t="s">
        <v>113</v>
      </c>
      <c r="C71" s="58">
        <v>29896</v>
      </c>
      <c r="D71" s="58">
        <v>664047</v>
      </c>
      <c r="E71" s="58">
        <v>175967</v>
      </c>
      <c r="F71" s="58">
        <v>303</v>
      </c>
      <c r="G71" s="58">
        <v>1330</v>
      </c>
      <c r="H71" s="58">
        <v>0</v>
      </c>
    </row>
    <row r="72" spans="1:8" ht="12.75">
      <c r="A72" s="85">
        <v>25</v>
      </c>
      <c r="B72" s="29" t="s">
        <v>115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</row>
    <row r="73" spans="1:8" ht="12.75">
      <c r="A73" s="85">
        <v>25</v>
      </c>
      <c r="B73" s="29" t="s">
        <v>116</v>
      </c>
      <c r="C73" s="58">
        <v>660</v>
      </c>
      <c r="D73" s="58">
        <v>47401</v>
      </c>
      <c r="E73" s="58">
        <v>46521</v>
      </c>
      <c r="F73" s="58">
        <v>0</v>
      </c>
      <c r="G73" s="58">
        <v>3458</v>
      </c>
      <c r="H73" s="58">
        <v>11</v>
      </c>
    </row>
    <row r="74" spans="1:8" ht="12.75">
      <c r="A74" s="85">
        <v>25</v>
      </c>
      <c r="B74" s="29" t="s">
        <v>117</v>
      </c>
      <c r="C74" s="58">
        <v>0</v>
      </c>
      <c r="D74" s="58">
        <v>30000</v>
      </c>
      <c r="E74" s="58">
        <v>0</v>
      </c>
      <c r="F74" s="58">
        <v>222</v>
      </c>
      <c r="G74" s="58">
        <v>2775</v>
      </c>
      <c r="H74" s="58">
        <v>0</v>
      </c>
    </row>
    <row r="75" spans="1:8" ht="12.75">
      <c r="A75" s="85">
        <v>26</v>
      </c>
      <c r="B75" s="29" t="s">
        <v>119</v>
      </c>
      <c r="C75" s="58">
        <v>0</v>
      </c>
      <c r="D75" s="58">
        <v>385</v>
      </c>
      <c r="E75" s="58">
        <v>0</v>
      </c>
      <c r="F75" s="58">
        <v>0</v>
      </c>
      <c r="G75" s="58">
        <v>8018</v>
      </c>
      <c r="H75" s="58">
        <v>0</v>
      </c>
    </row>
    <row r="76" spans="1:8" ht="12.75">
      <c r="A76" s="85">
        <v>26</v>
      </c>
      <c r="B76" s="29" t="s">
        <v>120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</row>
    <row r="77" spans="1:8" ht="12.75">
      <c r="A77" s="85">
        <v>26</v>
      </c>
      <c r="B77" s="29" t="s">
        <v>121</v>
      </c>
      <c r="C77" s="58">
        <v>0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</row>
    <row r="78" spans="1:8" ht="12.75">
      <c r="A78" s="85">
        <v>26</v>
      </c>
      <c r="B78" s="29" t="s">
        <v>122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</row>
    <row r="79" spans="1:8" ht="12.75">
      <c r="A79" s="85">
        <v>26</v>
      </c>
      <c r="B79" s="29" t="s">
        <v>123</v>
      </c>
      <c r="C79" s="58">
        <v>5448</v>
      </c>
      <c r="D79" s="58">
        <v>135292</v>
      </c>
      <c r="E79" s="58">
        <v>77827</v>
      </c>
      <c r="F79" s="58">
        <v>454</v>
      </c>
      <c r="G79" s="58">
        <v>10288</v>
      </c>
      <c r="H79" s="58">
        <v>57</v>
      </c>
    </row>
    <row r="80" spans="1:8" ht="12.75">
      <c r="A80" s="85">
        <v>26</v>
      </c>
      <c r="B80" s="29" t="s">
        <v>124</v>
      </c>
      <c r="C80" s="58">
        <v>0</v>
      </c>
      <c r="D80" s="58">
        <v>0</v>
      </c>
      <c r="E80" s="58">
        <v>0</v>
      </c>
      <c r="F80" s="58">
        <v>606</v>
      </c>
      <c r="G80" s="117">
        <v>606</v>
      </c>
      <c r="H80" s="58">
        <v>0</v>
      </c>
    </row>
    <row r="81" spans="1:8" ht="12.75">
      <c r="A81" s="85">
        <v>26</v>
      </c>
      <c r="B81" s="29" t="s">
        <v>125</v>
      </c>
      <c r="C81" s="58">
        <v>11288</v>
      </c>
      <c r="D81" s="58">
        <v>88865</v>
      </c>
      <c r="E81" s="58">
        <v>0</v>
      </c>
      <c r="F81" s="58">
        <v>0</v>
      </c>
      <c r="G81" s="58">
        <v>0</v>
      </c>
      <c r="H81" s="58">
        <v>0</v>
      </c>
    </row>
    <row r="82" spans="1:8" ht="12.75">
      <c r="A82" s="85">
        <v>27</v>
      </c>
      <c r="B82" s="29" t="s">
        <v>127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</row>
    <row r="83" spans="1:8" ht="12.75">
      <c r="A83" s="85">
        <v>27</v>
      </c>
      <c r="B83" s="29" t="s">
        <v>128</v>
      </c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</row>
    <row r="84" spans="1:8" ht="12.75">
      <c r="A84" s="85">
        <v>28</v>
      </c>
      <c r="B84" s="29" t="s">
        <v>129</v>
      </c>
      <c r="C84" s="58">
        <v>0</v>
      </c>
      <c r="D84" s="58">
        <v>89</v>
      </c>
      <c r="E84" s="58">
        <v>0</v>
      </c>
      <c r="F84" s="58">
        <v>0</v>
      </c>
      <c r="G84" s="58">
        <v>0</v>
      </c>
      <c r="H84" s="58">
        <v>0</v>
      </c>
    </row>
    <row r="85" spans="1:8" ht="12.75">
      <c r="A85" s="85">
        <v>28</v>
      </c>
      <c r="B85" s="29" t="s">
        <v>131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</row>
    <row r="86" spans="1:8" ht="12.75">
      <c r="A86" s="85">
        <v>29</v>
      </c>
      <c r="B86" s="29" t="s">
        <v>132</v>
      </c>
      <c r="C86" s="58">
        <v>144258</v>
      </c>
      <c r="D86" s="58">
        <v>680714</v>
      </c>
      <c r="E86" s="58">
        <v>344223</v>
      </c>
      <c r="F86" s="58">
        <v>615</v>
      </c>
      <c r="G86" s="58">
        <v>24572</v>
      </c>
      <c r="H86" s="58">
        <v>0</v>
      </c>
    </row>
    <row r="87" spans="1:8" ht="12.75">
      <c r="A87" s="85">
        <v>29</v>
      </c>
      <c r="B87" s="29" t="s">
        <v>135</v>
      </c>
      <c r="C87" s="58">
        <v>0</v>
      </c>
      <c r="D87" s="58">
        <v>36952</v>
      </c>
      <c r="E87" s="58">
        <v>0</v>
      </c>
      <c r="F87" s="58">
        <v>0</v>
      </c>
      <c r="G87" s="58">
        <v>3858</v>
      </c>
      <c r="H87" s="58">
        <v>0</v>
      </c>
    </row>
    <row r="88" spans="1:8" ht="12.75">
      <c r="A88" s="85">
        <v>29</v>
      </c>
      <c r="B88" s="29" t="s">
        <v>136</v>
      </c>
      <c r="C88" s="58">
        <v>4410</v>
      </c>
      <c r="D88" s="58">
        <v>10017</v>
      </c>
      <c r="E88" s="58">
        <v>0</v>
      </c>
      <c r="F88" s="58">
        <v>422</v>
      </c>
      <c r="G88" s="117">
        <v>4201</v>
      </c>
      <c r="H88" s="58">
        <v>0</v>
      </c>
    </row>
    <row r="89" spans="1:8" ht="12.75">
      <c r="A89" s="85">
        <v>29</v>
      </c>
      <c r="B89" s="29" t="s">
        <v>138</v>
      </c>
      <c r="C89" s="58">
        <v>398</v>
      </c>
      <c r="D89" s="58">
        <v>3046</v>
      </c>
      <c r="E89" s="58">
        <v>0</v>
      </c>
      <c r="F89" s="58">
        <v>260</v>
      </c>
      <c r="G89" s="58">
        <v>260</v>
      </c>
      <c r="H89" s="58">
        <v>0</v>
      </c>
    </row>
    <row r="90" spans="1:8" ht="12.75">
      <c r="A90" s="85">
        <v>29</v>
      </c>
      <c r="B90" s="29" t="s">
        <v>139</v>
      </c>
      <c r="C90" s="58">
        <v>7000</v>
      </c>
      <c r="D90" s="119">
        <v>7000</v>
      </c>
      <c r="E90" s="58" t="s">
        <v>15</v>
      </c>
      <c r="F90" s="58">
        <v>151</v>
      </c>
      <c r="G90" s="117">
        <v>151</v>
      </c>
      <c r="H90" s="58">
        <v>0</v>
      </c>
    </row>
    <row r="91" spans="1:8" ht="12.75">
      <c r="A91" s="85">
        <v>30</v>
      </c>
      <c r="B91" s="29" t="s">
        <v>141</v>
      </c>
      <c r="C91" s="58">
        <v>0</v>
      </c>
      <c r="D91" s="117">
        <v>0</v>
      </c>
      <c r="E91" s="118" t="s">
        <v>27</v>
      </c>
      <c r="F91" s="58">
        <v>598</v>
      </c>
      <c r="G91" s="119">
        <v>598</v>
      </c>
      <c r="H91" s="118" t="s">
        <v>15</v>
      </c>
    </row>
    <row r="92" spans="1:8" ht="12.75">
      <c r="A92" s="85">
        <v>30</v>
      </c>
      <c r="B92" s="29" t="s">
        <v>142</v>
      </c>
      <c r="C92" s="58">
        <v>532</v>
      </c>
      <c r="D92" s="58">
        <v>8595</v>
      </c>
      <c r="E92" s="58">
        <v>0</v>
      </c>
      <c r="F92" s="58">
        <v>320</v>
      </c>
      <c r="G92" s="58">
        <v>4493</v>
      </c>
      <c r="H92" s="58">
        <v>0</v>
      </c>
    </row>
    <row r="93" spans="1:8" ht="12.75">
      <c r="A93" s="85">
        <v>30</v>
      </c>
      <c r="B93" s="29" t="s">
        <v>144</v>
      </c>
      <c r="C93" s="58">
        <v>0</v>
      </c>
      <c r="D93" s="58">
        <v>319501</v>
      </c>
      <c r="E93" s="58">
        <v>263600</v>
      </c>
      <c r="F93" s="58">
        <v>0</v>
      </c>
      <c r="G93" s="58">
        <v>1041</v>
      </c>
      <c r="H93" s="58">
        <v>0</v>
      </c>
    </row>
    <row r="94" spans="1:8" ht="12.75">
      <c r="A94" s="85">
        <v>30</v>
      </c>
      <c r="B94" s="29" t="s">
        <v>145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</row>
    <row r="95" spans="1:8" ht="12.75">
      <c r="A95" s="85">
        <v>31</v>
      </c>
      <c r="B95" s="29" t="s">
        <v>146</v>
      </c>
      <c r="C95" s="58">
        <v>0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</row>
    <row r="96" spans="1:8" ht="12.75">
      <c r="A96" s="85">
        <v>31</v>
      </c>
      <c r="B96" s="29" t="s">
        <v>147</v>
      </c>
      <c r="C96" s="58">
        <v>0</v>
      </c>
      <c r="D96" s="58">
        <v>0</v>
      </c>
      <c r="E96" s="58">
        <v>0</v>
      </c>
      <c r="F96" s="58">
        <v>0</v>
      </c>
      <c r="G96" s="58">
        <v>150</v>
      </c>
      <c r="H96" s="58">
        <v>0</v>
      </c>
    </row>
    <row r="97" spans="1:8" ht="12.75">
      <c r="A97" s="85">
        <v>31</v>
      </c>
      <c r="B97" s="29" t="s">
        <v>148</v>
      </c>
      <c r="C97" s="58">
        <v>13930</v>
      </c>
      <c r="D97" s="58">
        <v>755000</v>
      </c>
      <c r="E97" s="58">
        <v>567000</v>
      </c>
      <c r="F97" s="58">
        <v>12100</v>
      </c>
      <c r="G97" s="58">
        <v>58000</v>
      </c>
      <c r="H97" s="58">
        <v>700</v>
      </c>
    </row>
    <row r="98" spans="1:8" ht="12.75">
      <c r="A98" s="85">
        <v>32</v>
      </c>
      <c r="B98" s="29" t="s">
        <v>150</v>
      </c>
      <c r="C98" s="58">
        <v>0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</row>
    <row r="99" spans="1:8" ht="12.75">
      <c r="A99" s="85">
        <v>33</v>
      </c>
      <c r="B99" s="29" t="s">
        <v>152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</row>
    <row r="100" spans="1:8" ht="12.75">
      <c r="A100" s="85">
        <v>33</v>
      </c>
      <c r="B100" s="29" t="s">
        <v>154</v>
      </c>
      <c r="C100" s="58">
        <v>118</v>
      </c>
      <c r="D100" s="58">
        <v>166</v>
      </c>
      <c r="E100" s="58">
        <v>0</v>
      </c>
      <c r="F100" s="58">
        <v>430</v>
      </c>
      <c r="G100" s="58">
        <v>506</v>
      </c>
      <c r="H100" s="58">
        <v>10</v>
      </c>
    </row>
    <row r="101" spans="1:8" ht="12.75">
      <c r="A101" s="85">
        <v>33</v>
      </c>
      <c r="B101" s="29" t="s">
        <v>155</v>
      </c>
      <c r="C101" s="58">
        <v>6201</v>
      </c>
      <c r="D101" s="58">
        <v>18636</v>
      </c>
      <c r="E101" s="58">
        <v>12593</v>
      </c>
      <c r="F101" s="58">
        <v>592</v>
      </c>
      <c r="G101" s="58">
        <v>12031</v>
      </c>
      <c r="H101" s="58">
        <v>494</v>
      </c>
    </row>
    <row r="102" spans="1:8" ht="12.75">
      <c r="A102" s="85">
        <v>33</v>
      </c>
      <c r="B102" s="29" t="s">
        <v>156</v>
      </c>
      <c r="C102" s="58">
        <v>0</v>
      </c>
      <c r="D102" s="58">
        <v>0</v>
      </c>
      <c r="E102" s="58">
        <v>0</v>
      </c>
      <c r="F102" s="58">
        <v>0</v>
      </c>
      <c r="G102" s="58">
        <v>60</v>
      </c>
      <c r="H102" s="58">
        <v>0</v>
      </c>
    </row>
    <row r="103" spans="1:8" ht="12.75">
      <c r="A103" s="85">
        <v>33</v>
      </c>
      <c r="B103" s="29" t="s">
        <v>158</v>
      </c>
      <c r="C103" s="58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</row>
    <row r="104" spans="1:8" ht="12.75">
      <c r="A104" s="85">
        <v>33</v>
      </c>
      <c r="B104" s="29" t="s">
        <v>159</v>
      </c>
      <c r="C104" s="58">
        <v>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</row>
    <row r="105" spans="1:8" ht="12.75">
      <c r="A105" s="85">
        <v>33</v>
      </c>
      <c r="B105" s="29" t="s">
        <v>160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</row>
    <row r="106" spans="1:8" ht="12.75">
      <c r="A106" s="85">
        <v>33</v>
      </c>
      <c r="B106" s="29" t="s">
        <v>161</v>
      </c>
      <c r="C106" s="58">
        <v>2985</v>
      </c>
      <c r="D106" s="119">
        <v>2985</v>
      </c>
      <c r="E106" s="58">
        <v>0</v>
      </c>
      <c r="F106" s="58">
        <v>834</v>
      </c>
      <c r="G106" s="119">
        <v>834</v>
      </c>
      <c r="H106" s="58">
        <v>0</v>
      </c>
    </row>
    <row r="107" spans="1:8" ht="12.75">
      <c r="A107" s="85">
        <v>33</v>
      </c>
      <c r="B107" s="29" t="s">
        <v>162</v>
      </c>
      <c r="C107" s="58">
        <v>1991</v>
      </c>
      <c r="D107" s="119">
        <v>1991</v>
      </c>
      <c r="E107" s="58">
        <v>0</v>
      </c>
      <c r="F107" s="58">
        <v>171</v>
      </c>
      <c r="G107" s="119">
        <v>171</v>
      </c>
      <c r="H107" s="58">
        <v>0</v>
      </c>
    </row>
    <row r="108" spans="1:8" ht="12.75">
      <c r="A108" s="85">
        <v>33</v>
      </c>
      <c r="B108" s="29" t="s">
        <v>163</v>
      </c>
      <c r="C108" s="58">
        <v>638</v>
      </c>
      <c r="D108" s="58">
        <v>638</v>
      </c>
      <c r="E108" s="58">
        <v>638</v>
      </c>
      <c r="F108" s="58">
        <v>288</v>
      </c>
      <c r="G108" s="58">
        <v>866</v>
      </c>
      <c r="H108" s="58">
        <v>175</v>
      </c>
    </row>
    <row r="109" spans="1:8" ht="12.75">
      <c r="A109" s="85">
        <v>33</v>
      </c>
      <c r="B109" s="29" t="s">
        <v>164</v>
      </c>
      <c r="C109" s="58">
        <v>2965</v>
      </c>
      <c r="D109" s="119">
        <v>2965</v>
      </c>
      <c r="E109" s="58">
        <v>0</v>
      </c>
      <c r="F109" s="58">
        <v>15</v>
      </c>
      <c r="G109" s="121">
        <v>15</v>
      </c>
      <c r="H109" s="58">
        <v>0</v>
      </c>
    </row>
    <row r="110" spans="1:8" ht="12.75">
      <c r="A110" s="85">
        <v>33</v>
      </c>
      <c r="B110" s="29" t="s">
        <v>165</v>
      </c>
      <c r="C110" s="58">
        <v>1930</v>
      </c>
      <c r="D110" s="119">
        <v>1930</v>
      </c>
      <c r="E110" s="58">
        <v>0</v>
      </c>
      <c r="F110" s="58">
        <v>0</v>
      </c>
      <c r="G110" s="58">
        <v>0</v>
      </c>
      <c r="H110" s="58">
        <v>0</v>
      </c>
    </row>
    <row r="111" spans="1:8" ht="12.75">
      <c r="A111" s="85">
        <v>33</v>
      </c>
      <c r="B111" s="29" t="s">
        <v>166</v>
      </c>
      <c r="C111" s="58">
        <v>0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</row>
    <row r="112" spans="1:8" ht="12.75">
      <c r="A112" s="85">
        <v>33</v>
      </c>
      <c r="B112" s="29" t="s">
        <v>167</v>
      </c>
      <c r="C112" s="58">
        <v>0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</row>
    <row r="113" spans="1:8" ht="12.75">
      <c r="A113" s="85">
        <v>34</v>
      </c>
      <c r="B113" s="29" t="s">
        <v>168</v>
      </c>
      <c r="C113" s="58">
        <v>0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</row>
    <row r="114" spans="1:8" ht="12.75">
      <c r="A114" s="85">
        <v>34</v>
      </c>
      <c r="B114" s="29" t="s">
        <v>169</v>
      </c>
      <c r="C114" s="58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</row>
    <row r="115" spans="1:8" ht="12.75">
      <c r="A115" s="85">
        <v>34</v>
      </c>
      <c r="B115" s="29" t="s">
        <v>171</v>
      </c>
      <c r="C115" s="58">
        <v>0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</row>
    <row r="116" spans="1:8" ht="12.75">
      <c r="A116" s="85">
        <v>34</v>
      </c>
      <c r="B116" s="29" t="s">
        <v>172</v>
      </c>
      <c r="C116" s="58">
        <v>0</v>
      </c>
      <c r="D116" s="58">
        <v>0</v>
      </c>
      <c r="E116" s="58">
        <v>0</v>
      </c>
      <c r="F116" s="58">
        <v>0</v>
      </c>
      <c r="G116" s="58">
        <v>0</v>
      </c>
      <c r="H116" s="58">
        <v>0</v>
      </c>
    </row>
    <row r="117" spans="1:8" ht="12.75">
      <c r="A117" s="85">
        <v>35</v>
      </c>
      <c r="B117" s="29" t="s">
        <v>173</v>
      </c>
      <c r="C117" s="58">
        <v>4300</v>
      </c>
      <c r="D117" s="117">
        <v>4300</v>
      </c>
      <c r="E117" s="68">
        <v>0</v>
      </c>
      <c r="F117" s="68">
        <v>1050</v>
      </c>
      <c r="G117" s="117">
        <v>1050</v>
      </c>
      <c r="H117" s="58">
        <v>0</v>
      </c>
    </row>
    <row r="118" spans="1:8" ht="12.75">
      <c r="A118" s="85">
        <v>35</v>
      </c>
      <c r="B118" s="29" t="s">
        <v>175</v>
      </c>
      <c r="C118" s="58">
        <v>42930</v>
      </c>
      <c r="D118" s="119">
        <v>42390</v>
      </c>
      <c r="E118" s="66">
        <v>0</v>
      </c>
      <c r="F118" s="66">
        <v>197</v>
      </c>
      <c r="G118" s="66">
        <v>558160</v>
      </c>
      <c r="H118" s="58">
        <v>114</v>
      </c>
    </row>
    <row r="119" spans="1:8" ht="12.75">
      <c r="A119" s="85">
        <v>35</v>
      </c>
      <c r="B119" s="29" t="s">
        <v>176</v>
      </c>
      <c r="C119" s="58">
        <v>0</v>
      </c>
      <c r="D119" s="58">
        <v>0</v>
      </c>
      <c r="E119" s="58">
        <v>0</v>
      </c>
      <c r="F119" s="58">
        <v>0</v>
      </c>
      <c r="G119" s="58">
        <v>0</v>
      </c>
      <c r="H119" s="58">
        <v>0</v>
      </c>
    </row>
    <row r="120" spans="1:8" ht="12.75">
      <c r="A120" s="85">
        <v>36</v>
      </c>
      <c r="B120" s="29" t="s">
        <v>177</v>
      </c>
      <c r="C120" s="58">
        <v>16938</v>
      </c>
      <c r="D120" s="119">
        <v>16938</v>
      </c>
      <c r="E120" s="58">
        <v>0</v>
      </c>
      <c r="F120" s="58">
        <v>410</v>
      </c>
      <c r="G120" s="119">
        <v>410</v>
      </c>
      <c r="H120" s="58">
        <v>0</v>
      </c>
    </row>
    <row r="121" spans="1:8" ht="12.75">
      <c r="A121" s="85">
        <v>37</v>
      </c>
      <c r="B121" s="29" t="s">
        <v>179</v>
      </c>
      <c r="C121" s="58">
        <v>9828</v>
      </c>
      <c r="D121" s="58">
        <v>10110</v>
      </c>
      <c r="E121" s="58">
        <v>10110</v>
      </c>
      <c r="F121" s="58">
        <v>1917</v>
      </c>
      <c r="G121" s="58">
        <v>14425</v>
      </c>
      <c r="H121" s="58">
        <v>69</v>
      </c>
    </row>
    <row r="122" spans="1:8" ht="12.75">
      <c r="A122" s="85">
        <v>37</v>
      </c>
      <c r="B122" s="29" t="s">
        <v>180</v>
      </c>
      <c r="C122" s="58">
        <v>0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</row>
    <row r="123" spans="1:8" ht="12.75">
      <c r="A123" s="85">
        <v>37</v>
      </c>
      <c r="B123" s="29" t="s">
        <v>181</v>
      </c>
      <c r="C123" s="58">
        <v>0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</row>
    <row r="124" spans="1:8" ht="12.75">
      <c r="A124" s="85">
        <v>37</v>
      </c>
      <c r="B124" s="29" t="s">
        <v>182</v>
      </c>
      <c r="C124" s="58">
        <v>0</v>
      </c>
      <c r="D124" s="58">
        <v>0</v>
      </c>
      <c r="E124" s="58">
        <v>0</v>
      </c>
      <c r="F124" s="58">
        <v>0</v>
      </c>
      <c r="G124" s="58">
        <v>0</v>
      </c>
      <c r="H124" s="58">
        <v>0</v>
      </c>
    </row>
    <row r="125" spans="1:8" ht="12.75">
      <c r="A125" s="85">
        <v>37</v>
      </c>
      <c r="B125" s="29" t="s">
        <v>184</v>
      </c>
      <c r="C125" s="58">
        <v>0</v>
      </c>
      <c r="D125" s="58">
        <v>1401</v>
      </c>
      <c r="E125" s="58">
        <v>1401</v>
      </c>
      <c r="F125" s="58">
        <v>0</v>
      </c>
      <c r="G125" s="58">
        <v>0</v>
      </c>
      <c r="H125" s="58">
        <v>0</v>
      </c>
    </row>
    <row r="126" spans="1:8" ht="12.75">
      <c r="A126" s="12">
        <v>37</v>
      </c>
      <c r="B126" s="29" t="s">
        <v>186</v>
      </c>
      <c r="C126" s="58"/>
      <c r="D126" s="58"/>
      <c r="E126" s="58"/>
      <c r="F126" s="58"/>
      <c r="G126" s="58"/>
      <c r="H126" s="58"/>
    </row>
    <row r="127" spans="1:8" ht="12.75">
      <c r="A127" s="85">
        <v>37</v>
      </c>
      <c r="B127" s="29" t="s">
        <v>187</v>
      </c>
      <c r="C127" s="58">
        <v>0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</row>
    <row r="128" spans="1:8" ht="12.75">
      <c r="A128" s="85">
        <v>38</v>
      </c>
      <c r="B128" s="29" t="s">
        <v>189</v>
      </c>
      <c r="C128" s="58">
        <v>0</v>
      </c>
      <c r="D128" s="58">
        <v>0</v>
      </c>
      <c r="E128" s="58">
        <v>0</v>
      </c>
      <c r="F128" s="58">
        <v>0</v>
      </c>
      <c r="G128" s="58">
        <v>0</v>
      </c>
      <c r="H128" s="58">
        <v>0</v>
      </c>
    </row>
    <row r="129" spans="1:8" ht="12.75">
      <c r="A129" s="85">
        <v>38</v>
      </c>
      <c r="B129" s="29" t="s">
        <v>190</v>
      </c>
      <c r="C129" s="58">
        <v>0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</row>
    <row r="130" spans="1:8" ht="12.75">
      <c r="A130" s="85">
        <v>38</v>
      </c>
      <c r="B130" s="29" t="s">
        <v>191</v>
      </c>
      <c r="C130" s="58">
        <v>139138</v>
      </c>
      <c r="D130" s="58">
        <v>1189350</v>
      </c>
      <c r="E130" s="58">
        <v>565572</v>
      </c>
      <c r="F130" s="58">
        <v>1344</v>
      </c>
      <c r="G130" s="58">
        <v>89110</v>
      </c>
      <c r="H130" s="58">
        <v>47</v>
      </c>
    </row>
    <row r="131" spans="1:8" ht="12.75">
      <c r="A131" s="85">
        <v>38</v>
      </c>
      <c r="B131" s="29" t="s">
        <v>192</v>
      </c>
      <c r="C131" s="58">
        <v>0</v>
      </c>
      <c r="D131" s="58">
        <v>6563</v>
      </c>
      <c r="E131" s="58">
        <v>0</v>
      </c>
      <c r="F131" s="58">
        <v>0</v>
      </c>
      <c r="G131" s="58">
        <v>0</v>
      </c>
      <c r="H131" s="58">
        <v>0</v>
      </c>
    </row>
    <row r="132" spans="1:8" ht="12.75">
      <c r="A132" s="85">
        <v>38</v>
      </c>
      <c r="B132" s="29" t="s">
        <v>194</v>
      </c>
      <c r="C132" s="58">
        <v>0</v>
      </c>
      <c r="D132" s="58">
        <v>0</v>
      </c>
      <c r="E132" s="58">
        <v>0</v>
      </c>
      <c r="F132" s="58">
        <v>0</v>
      </c>
      <c r="G132" s="58">
        <v>0</v>
      </c>
      <c r="H132" s="58">
        <v>0</v>
      </c>
    </row>
    <row r="133" spans="1:8" ht="12.75">
      <c r="A133" s="85">
        <v>38</v>
      </c>
      <c r="B133" s="29" t="s">
        <v>196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</row>
    <row r="134" spans="1:8" ht="12.75">
      <c r="A134" s="85">
        <v>39</v>
      </c>
      <c r="B134" s="29" t="s">
        <v>198</v>
      </c>
      <c r="C134" s="58">
        <v>0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</row>
    <row r="135" spans="1:8" ht="12.75">
      <c r="A135" s="85">
        <v>39</v>
      </c>
      <c r="B135" s="29" t="s">
        <v>200</v>
      </c>
      <c r="C135" s="58">
        <v>0</v>
      </c>
      <c r="D135" s="58">
        <v>19113</v>
      </c>
      <c r="E135" s="58">
        <v>19113</v>
      </c>
      <c r="F135" s="58">
        <v>111</v>
      </c>
      <c r="G135" s="58">
        <v>1823</v>
      </c>
      <c r="H135" s="58">
        <v>0</v>
      </c>
    </row>
    <row r="136" spans="1:8" ht="12.75">
      <c r="A136" s="85">
        <v>41</v>
      </c>
      <c r="B136" s="29" t="s">
        <v>202</v>
      </c>
      <c r="C136" s="58">
        <v>28254</v>
      </c>
      <c r="D136" s="58">
        <v>28254</v>
      </c>
      <c r="E136" s="58">
        <v>28254</v>
      </c>
      <c r="F136" s="58">
        <v>0</v>
      </c>
      <c r="G136" s="58">
        <v>0</v>
      </c>
      <c r="H136" s="58">
        <v>0</v>
      </c>
    </row>
    <row r="137" spans="1:8" ht="12.75">
      <c r="A137" s="85">
        <v>41</v>
      </c>
      <c r="B137" s="29" t="s">
        <v>204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</row>
    <row r="138" spans="1:8" ht="12.75">
      <c r="A138" s="85">
        <v>42</v>
      </c>
      <c r="B138" s="29" t="s">
        <v>206</v>
      </c>
      <c r="C138" s="58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</row>
    <row r="139" spans="1:8" ht="12.75">
      <c r="A139" s="85">
        <v>42</v>
      </c>
      <c r="B139" s="29" t="s">
        <v>207</v>
      </c>
      <c r="C139" s="58">
        <v>0</v>
      </c>
      <c r="D139" s="58">
        <v>17649</v>
      </c>
      <c r="E139" s="58">
        <v>0</v>
      </c>
      <c r="F139" s="58">
        <v>1673</v>
      </c>
      <c r="G139" s="58">
        <v>1721</v>
      </c>
      <c r="H139" s="58">
        <v>0</v>
      </c>
    </row>
    <row r="140" spans="1:8" ht="12.75">
      <c r="A140" s="85">
        <v>42</v>
      </c>
      <c r="B140" s="29" t="s">
        <v>208</v>
      </c>
      <c r="C140" s="58">
        <v>1200</v>
      </c>
      <c r="D140" s="58">
        <v>112832</v>
      </c>
      <c r="E140" s="58">
        <v>111221</v>
      </c>
      <c r="F140" s="58">
        <v>0</v>
      </c>
      <c r="G140" s="58">
        <v>2620</v>
      </c>
      <c r="H140" s="58">
        <v>4</v>
      </c>
    </row>
    <row r="141" spans="1:8" ht="12.75">
      <c r="A141" s="85">
        <v>42</v>
      </c>
      <c r="B141" s="29" t="s">
        <v>209</v>
      </c>
      <c r="C141" s="58">
        <v>0</v>
      </c>
      <c r="D141" s="58">
        <v>22460</v>
      </c>
      <c r="E141" s="58">
        <v>0</v>
      </c>
      <c r="F141" s="58">
        <v>0</v>
      </c>
      <c r="G141" s="58">
        <v>187</v>
      </c>
      <c r="H141" s="58">
        <v>0</v>
      </c>
    </row>
    <row r="142" spans="1:8" ht="12.75">
      <c r="A142" s="85">
        <v>42</v>
      </c>
      <c r="B142" s="29" t="s">
        <v>211</v>
      </c>
      <c r="C142" s="58">
        <v>47</v>
      </c>
      <c r="D142" s="58">
        <v>608405</v>
      </c>
      <c r="E142" s="58">
        <v>292692</v>
      </c>
      <c r="F142" s="58">
        <v>5836</v>
      </c>
      <c r="G142" s="58">
        <v>35684</v>
      </c>
      <c r="H142" s="58"/>
    </row>
    <row r="143" spans="1:8" ht="12.75">
      <c r="A143" s="85">
        <v>43</v>
      </c>
      <c r="B143" s="29" t="s">
        <v>214</v>
      </c>
      <c r="C143" s="58">
        <v>0</v>
      </c>
      <c r="D143" s="58">
        <v>0</v>
      </c>
      <c r="E143" s="58">
        <v>0</v>
      </c>
      <c r="F143" s="58">
        <v>0</v>
      </c>
      <c r="G143" s="58">
        <v>0</v>
      </c>
      <c r="H143" s="58">
        <v>0</v>
      </c>
    </row>
    <row r="144" spans="1:8" ht="12.75">
      <c r="A144" s="85">
        <v>43</v>
      </c>
      <c r="B144" s="29" t="s">
        <v>215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</row>
    <row r="145" spans="1:8" ht="12.75">
      <c r="A145" s="85">
        <v>44</v>
      </c>
      <c r="B145" s="29" t="s">
        <v>217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</row>
    <row r="146" spans="1:8" ht="12.75">
      <c r="A146" s="85">
        <v>44</v>
      </c>
      <c r="B146" s="29" t="s">
        <v>218</v>
      </c>
      <c r="C146" s="58">
        <v>0</v>
      </c>
      <c r="D146" s="58">
        <v>0</v>
      </c>
      <c r="E146" s="58">
        <v>0</v>
      </c>
      <c r="F146" s="58">
        <v>0</v>
      </c>
      <c r="G146" s="58">
        <v>223</v>
      </c>
      <c r="H146" s="58">
        <v>35</v>
      </c>
    </row>
    <row r="147" spans="1:8" ht="12.75">
      <c r="A147" s="85">
        <v>44</v>
      </c>
      <c r="B147" s="29" t="s">
        <v>219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</row>
    <row r="148" spans="1:8" ht="12.75">
      <c r="A148" s="85">
        <v>44</v>
      </c>
      <c r="B148" s="29" t="s">
        <v>220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</row>
    <row r="149" spans="1:8" ht="12.75">
      <c r="A149" s="85">
        <v>44</v>
      </c>
      <c r="B149" s="29" t="s">
        <v>221</v>
      </c>
      <c r="C149" s="58">
        <v>0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</row>
    <row r="150" spans="1:8" ht="12.75">
      <c r="A150" s="85">
        <v>44</v>
      </c>
      <c r="B150" s="29" t="s">
        <v>222</v>
      </c>
      <c r="C150" s="58">
        <v>0</v>
      </c>
      <c r="D150" s="58">
        <v>1027910</v>
      </c>
      <c r="E150" s="58">
        <v>776432</v>
      </c>
      <c r="F150" s="58">
        <v>215</v>
      </c>
      <c r="G150" s="58">
        <v>31274</v>
      </c>
      <c r="H150" s="58">
        <v>85</v>
      </c>
    </row>
    <row r="151" spans="1:8" ht="12.75">
      <c r="A151" s="85">
        <v>44</v>
      </c>
      <c r="B151" s="29" t="s">
        <v>223</v>
      </c>
      <c r="C151" s="58">
        <v>0</v>
      </c>
      <c r="D151" s="58">
        <v>0</v>
      </c>
      <c r="E151" s="58">
        <v>0</v>
      </c>
      <c r="F151" s="58">
        <v>0</v>
      </c>
      <c r="G151" s="58">
        <v>0</v>
      </c>
      <c r="H151" s="58">
        <v>0</v>
      </c>
    </row>
    <row r="152" spans="1:8" ht="12.75">
      <c r="A152" s="85">
        <v>44</v>
      </c>
      <c r="B152" s="29" t="s">
        <v>225</v>
      </c>
      <c r="C152" s="58">
        <v>11044</v>
      </c>
      <c r="D152" s="58">
        <v>15754</v>
      </c>
      <c r="E152" s="58">
        <v>0</v>
      </c>
      <c r="F152" s="58">
        <v>76</v>
      </c>
      <c r="G152" s="58">
        <v>2646</v>
      </c>
      <c r="H152" s="58">
        <v>13</v>
      </c>
    </row>
    <row r="153" spans="1:8" ht="12.75">
      <c r="A153" s="85">
        <v>44</v>
      </c>
      <c r="B153" s="29" t="s">
        <v>226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</row>
    <row r="154" spans="1:8" ht="12.75">
      <c r="A154" s="85">
        <v>44</v>
      </c>
      <c r="B154" s="29" t="s">
        <v>227</v>
      </c>
      <c r="C154" s="58">
        <v>2644</v>
      </c>
      <c r="D154" s="58">
        <v>23380</v>
      </c>
      <c r="E154" s="58">
        <v>0</v>
      </c>
      <c r="F154" s="58">
        <v>202</v>
      </c>
      <c r="G154" s="58">
        <v>6291</v>
      </c>
      <c r="H154" s="58">
        <v>0</v>
      </c>
    </row>
    <row r="155" spans="1:8" ht="12.75">
      <c r="A155" s="85">
        <v>45</v>
      </c>
      <c r="B155" s="29" t="s">
        <v>228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</row>
    <row r="156" spans="1:8" ht="12.75">
      <c r="A156" s="85">
        <v>45</v>
      </c>
      <c r="B156" s="29" t="s">
        <v>229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</row>
    <row r="157" spans="1:8" ht="12.75">
      <c r="A157" s="85">
        <v>45</v>
      </c>
      <c r="B157" s="29" t="s">
        <v>231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</row>
    <row r="158" spans="1:8" ht="12.75">
      <c r="A158" s="85">
        <v>45</v>
      </c>
      <c r="B158" s="29" t="s">
        <v>232</v>
      </c>
      <c r="C158" s="58">
        <v>85924</v>
      </c>
      <c r="D158" s="58">
        <v>230222</v>
      </c>
      <c r="E158" s="58">
        <v>179326</v>
      </c>
      <c r="F158" s="58">
        <v>265</v>
      </c>
      <c r="G158" s="58">
        <v>5119</v>
      </c>
      <c r="H158" s="58">
        <v>44</v>
      </c>
    </row>
    <row r="159" spans="1:8" ht="12.75">
      <c r="A159" s="85">
        <v>46</v>
      </c>
      <c r="B159" s="29" t="s">
        <v>233</v>
      </c>
      <c r="C159" s="58">
        <v>0</v>
      </c>
      <c r="D159" s="58">
        <v>16866</v>
      </c>
      <c r="E159" s="58">
        <v>0</v>
      </c>
      <c r="F159" s="58">
        <v>0</v>
      </c>
      <c r="G159" s="58">
        <v>97</v>
      </c>
      <c r="H159" s="58">
        <v>54</v>
      </c>
    </row>
    <row r="160" spans="1:8" ht="12.75">
      <c r="A160" s="85">
        <v>47</v>
      </c>
      <c r="B160" s="29" t="s">
        <v>234</v>
      </c>
      <c r="C160" s="58">
        <v>10</v>
      </c>
      <c r="D160" s="117">
        <v>10</v>
      </c>
      <c r="E160" s="58">
        <v>0</v>
      </c>
      <c r="F160" s="58">
        <v>42</v>
      </c>
      <c r="G160" s="119">
        <v>42</v>
      </c>
      <c r="H160" s="58">
        <v>0</v>
      </c>
    </row>
    <row r="161" spans="1:8" ht="12.75">
      <c r="A161" s="85">
        <v>48</v>
      </c>
      <c r="B161" s="29" t="s">
        <v>235</v>
      </c>
      <c r="C161" s="58">
        <v>0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</row>
    <row r="162" spans="1:8" ht="12.75">
      <c r="A162" s="85">
        <v>49</v>
      </c>
      <c r="B162" s="29" t="s">
        <v>236</v>
      </c>
      <c r="C162" s="58">
        <v>64</v>
      </c>
      <c r="D162" s="58">
        <v>464726</v>
      </c>
      <c r="E162" s="58">
        <v>206035</v>
      </c>
      <c r="F162" s="58">
        <v>6207</v>
      </c>
      <c r="G162" s="58">
        <v>99620</v>
      </c>
      <c r="H162" s="58">
        <v>3173</v>
      </c>
    </row>
    <row r="163" spans="1:8" ht="12.75">
      <c r="A163" s="85">
        <v>49</v>
      </c>
      <c r="B163" s="29" t="s">
        <v>237</v>
      </c>
      <c r="C163" s="58">
        <v>0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</row>
    <row r="164" spans="1:8" ht="12.75">
      <c r="A164" s="85">
        <v>49</v>
      </c>
      <c r="B164" s="29" t="s">
        <v>238</v>
      </c>
      <c r="C164" s="58">
        <v>0</v>
      </c>
      <c r="D164" s="58">
        <v>180426</v>
      </c>
      <c r="E164" s="58">
        <v>39521</v>
      </c>
      <c r="F164" s="58">
        <v>5324</v>
      </c>
      <c r="G164" s="58">
        <v>13234</v>
      </c>
      <c r="H164" s="58"/>
    </row>
    <row r="165" spans="1:8" ht="12.75">
      <c r="A165" s="85">
        <v>49</v>
      </c>
      <c r="B165" s="29" t="s">
        <v>239</v>
      </c>
      <c r="C165" s="58">
        <v>0</v>
      </c>
      <c r="D165" s="120">
        <v>0</v>
      </c>
      <c r="E165" s="120" t="s">
        <v>27</v>
      </c>
      <c r="F165" s="120">
        <v>0</v>
      </c>
      <c r="G165" s="120">
        <v>0</v>
      </c>
      <c r="H165" s="120"/>
    </row>
    <row r="166" spans="1:8" ht="12.75">
      <c r="A166" s="85">
        <v>49</v>
      </c>
      <c r="B166" s="29" t="s">
        <v>240</v>
      </c>
      <c r="C166" s="58">
        <v>10376</v>
      </c>
      <c r="D166" s="120">
        <v>92736</v>
      </c>
      <c r="E166" s="120">
        <v>17108</v>
      </c>
      <c r="F166" s="120">
        <v>263</v>
      </c>
      <c r="G166" s="120">
        <v>4119</v>
      </c>
      <c r="H166" s="120">
        <v>73</v>
      </c>
    </row>
    <row r="167" spans="1:8" ht="12.75">
      <c r="A167" s="85">
        <v>49</v>
      </c>
      <c r="B167" s="29" t="s">
        <v>242</v>
      </c>
      <c r="C167" s="58">
        <v>0</v>
      </c>
      <c r="D167" s="58">
        <v>0</v>
      </c>
      <c r="E167" s="58">
        <v>0</v>
      </c>
      <c r="F167" s="58">
        <v>0</v>
      </c>
      <c r="G167" s="58">
        <v>0</v>
      </c>
      <c r="H167" s="58">
        <v>0</v>
      </c>
    </row>
    <row r="168" spans="1:8" ht="12.75">
      <c r="A168" s="85">
        <v>50</v>
      </c>
      <c r="B168" s="29" t="s">
        <v>243</v>
      </c>
      <c r="C168" s="58">
        <v>0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</row>
    <row r="169" spans="1:8" ht="12.75">
      <c r="A169" s="85">
        <v>51</v>
      </c>
      <c r="B169" s="29" t="s">
        <v>244</v>
      </c>
      <c r="C169" s="58">
        <v>0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</row>
    <row r="170" spans="1:8" ht="12.75">
      <c r="A170" s="85">
        <v>51</v>
      </c>
      <c r="B170" s="29" t="s">
        <v>246</v>
      </c>
      <c r="C170" s="58">
        <v>0</v>
      </c>
      <c r="D170" s="58">
        <v>0</v>
      </c>
      <c r="E170" s="58">
        <v>0</v>
      </c>
      <c r="F170" s="58">
        <v>0</v>
      </c>
      <c r="G170" s="58">
        <v>0</v>
      </c>
      <c r="H170" s="58">
        <v>0</v>
      </c>
    </row>
    <row r="171" spans="1:8" ht="12.75">
      <c r="A171" s="85">
        <v>51</v>
      </c>
      <c r="B171" s="29" t="s">
        <v>248</v>
      </c>
      <c r="C171" s="58">
        <v>70730</v>
      </c>
      <c r="D171" s="58">
        <v>245258</v>
      </c>
      <c r="E171" s="58">
        <v>176922</v>
      </c>
      <c r="F171" s="58">
        <v>231</v>
      </c>
      <c r="G171" s="58">
        <v>2946</v>
      </c>
      <c r="H171" s="58">
        <v>37</v>
      </c>
    </row>
    <row r="172" spans="1:8" ht="12.75">
      <c r="A172" s="85">
        <v>52</v>
      </c>
      <c r="B172" s="29" t="s">
        <v>250</v>
      </c>
      <c r="C172" s="58">
        <v>0</v>
      </c>
      <c r="D172" s="58">
        <v>0</v>
      </c>
      <c r="E172" s="58">
        <v>0</v>
      </c>
      <c r="F172" s="58">
        <v>0</v>
      </c>
      <c r="G172" s="58">
        <v>0</v>
      </c>
      <c r="H172" s="58">
        <v>0</v>
      </c>
    </row>
    <row r="173" spans="1:8" ht="12.75">
      <c r="A173" s="85">
        <v>53</v>
      </c>
      <c r="B173" s="29" t="s">
        <v>252</v>
      </c>
      <c r="C173" s="58">
        <v>0</v>
      </c>
      <c r="D173" s="58">
        <v>10</v>
      </c>
      <c r="E173" s="58">
        <v>0</v>
      </c>
      <c r="F173" s="58">
        <v>420</v>
      </c>
      <c r="G173" s="58">
        <v>2224</v>
      </c>
      <c r="H173" s="58">
        <v>0</v>
      </c>
    </row>
    <row r="174" spans="1:8" ht="12.75">
      <c r="A174" s="85">
        <v>54</v>
      </c>
      <c r="B174" s="29" t="s">
        <v>254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</row>
    <row r="175" spans="1:8" ht="12.75">
      <c r="A175" s="85">
        <v>54</v>
      </c>
      <c r="B175" s="29" t="s">
        <v>256</v>
      </c>
      <c r="C175" s="58">
        <v>2665</v>
      </c>
      <c r="D175" s="119">
        <v>3383</v>
      </c>
      <c r="E175" s="58">
        <v>3383</v>
      </c>
      <c r="F175" s="58">
        <v>0</v>
      </c>
      <c r="G175" s="58">
        <v>0</v>
      </c>
      <c r="H175" s="58">
        <v>0</v>
      </c>
    </row>
    <row r="176" spans="1:8" ht="12.75">
      <c r="A176" s="85">
        <v>54</v>
      </c>
      <c r="B176" s="29" t="s">
        <v>257</v>
      </c>
      <c r="C176" s="58">
        <v>0</v>
      </c>
      <c r="D176" s="58">
        <v>0</v>
      </c>
      <c r="E176" s="58">
        <v>0</v>
      </c>
      <c r="F176" s="58">
        <v>407</v>
      </c>
      <c r="G176" s="58">
        <v>2086</v>
      </c>
      <c r="H176" s="58">
        <v>0</v>
      </c>
    </row>
    <row r="177" spans="1:8" ht="12.75">
      <c r="A177" s="85">
        <v>54</v>
      </c>
      <c r="B177" s="29" t="s">
        <v>259</v>
      </c>
      <c r="C177" s="58">
        <v>0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</row>
    <row r="178" spans="1:8" ht="12.75">
      <c r="A178" s="85">
        <v>55</v>
      </c>
      <c r="B178" s="29" t="s">
        <v>260</v>
      </c>
      <c r="C178" s="58">
        <v>0</v>
      </c>
      <c r="D178" s="58">
        <v>0</v>
      </c>
      <c r="E178" s="58">
        <v>0</v>
      </c>
      <c r="F178" s="58">
        <v>4618</v>
      </c>
      <c r="G178" s="117">
        <v>4618</v>
      </c>
      <c r="H178" s="58">
        <v>0</v>
      </c>
    </row>
    <row r="179" spans="1:8" ht="12.75">
      <c r="A179" s="85">
        <v>55</v>
      </c>
      <c r="B179" s="29" t="s">
        <v>261</v>
      </c>
      <c r="C179" s="58">
        <v>0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</row>
    <row r="180" spans="1:8" ht="12.75">
      <c r="A180" s="85">
        <v>56</v>
      </c>
      <c r="B180" s="29" t="s">
        <v>262</v>
      </c>
      <c r="C180" s="58">
        <v>1866</v>
      </c>
      <c r="D180" s="58">
        <v>29697</v>
      </c>
      <c r="E180" s="58">
        <v>0</v>
      </c>
      <c r="F180" s="58">
        <v>115</v>
      </c>
      <c r="G180" s="58">
        <v>9506</v>
      </c>
      <c r="H180" s="58"/>
    </row>
    <row r="181" spans="1:8" ht="12.75">
      <c r="A181" s="85">
        <v>56</v>
      </c>
      <c r="B181" s="29" t="s">
        <v>263</v>
      </c>
      <c r="C181" s="58">
        <v>0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</row>
    <row r="182" spans="1:8" ht="12.75">
      <c r="A182" s="85">
        <v>56</v>
      </c>
      <c r="B182" s="29" t="s">
        <v>264</v>
      </c>
      <c r="C182" s="58">
        <v>0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</row>
    <row r="183" spans="1:8" ht="12.75">
      <c r="A183" s="85">
        <v>56</v>
      </c>
      <c r="B183" s="29" t="s">
        <v>266</v>
      </c>
      <c r="C183" s="58">
        <v>15632</v>
      </c>
      <c r="D183" s="58">
        <v>442120</v>
      </c>
      <c r="E183" s="58">
        <v>318458</v>
      </c>
      <c r="F183" s="58">
        <v>6536</v>
      </c>
      <c r="G183" s="58">
        <v>77201</v>
      </c>
      <c r="H183" s="58">
        <v>68</v>
      </c>
    </row>
    <row r="184" spans="1:8" ht="12.75">
      <c r="A184" s="85">
        <v>56</v>
      </c>
      <c r="B184" s="29" t="s">
        <v>267</v>
      </c>
      <c r="C184" s="58">
        <v>0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</row>
    <row r="185" spans="1:8" ht="12.75">
      <c r="A185" s="85">
        <v>56</v>
      </c>
      <c r="B185" s="29" t="s">
        <v>268</v>
      </c>
      <c r="C185" s="58">
        <v>0</v>
      </c>
      <c r="D185" s="58">
        <v>7274</v>
      </c>
      <c r="E185" s="58">
        <v>669</v>
      </c>
      <c r="F185" s="58">
        <v>39</v>
      </c>
      <c r="G185" s="58">
        <v>3147</v>
      </c>
      <c r="H185" s="58">
        <v>0</v>
      </c>
    </row>
    <row r="186" spans="1:8" ht="12.75">
      <c r="A186" s="85">
        <v>56</v>
      </c>
      <c r="B186" s="29" t="s">
        <v>270</v>
      </c>
      <c r="C186" s="58">
        <v>0</v>
      </c>
      <c r="D186" s="58">
        <v>0</v>
      </c>
      <c r="E186" s="58">
        <v>0</v>
      </c>
      <c r="F186" s="58">
        <v>486</v>
      </c>
      <c r="G186" s="117">
        <v>486</v>
      </c>
      <c r="H186" s="58">
        <v>0</v>
      </c>
    </row>
    <row r="187" spans="1:8" ht="12.75">
      <c r="A187" s="85">
        <v>57</v>
      </c>
      <c r="B187" s="29" t="s">
        <v>272</v>
      </c>
      <c r="C187" s="58">
        <v>0</v>
      </c>
      <c r="D187" s="58">
        <v>0</v>
      </c>
      <c r="E187" s="58">
        <v>0</v>
      </c>
      <c r="F187" s="58">
        <v>0</v>
      </c>
      <c r="G187" s="58">
        <v>0</v>
      </c>
      <c r="H187" s="58">
        <v>0</v>
      </c>
    </row>
    <row r="188" spans="1:8" ht="12.75">
      <c r="A188" s="85">
        <v>57</v>
      </c>
      <c r="B188" s="29" t="s">
        <v>273</v>
      </c>
      <c r="C188" s="58">
        <v>160100</v>
      </c>
      <c r="D188" s="58">
        <v>720190</v>
      </c>
      <c r="E188" s="58">
        <v>637190</v>
      </c>
      <c r="F188" s="58">
        <v>16959</v>
      </c>
      <c r="G188" s="58">
        <v>19954</v>
      </c>
      <c r="H188" s="58">
        <v>4000</v>
      </c>
    </row>
    <row r="189" spans="1:8" ht="12.75">
      <c r="A189" s="85">
        <v>57</v>
      </c>
      <c r="B189" s="29" t="s">
        <v>275</v>
      </c>
      <c r="C189" s="58">
        <v>0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</row>
    <row r="190" spans="1:8" ht="12.75">
      <c r="A190" s="85">
        <v>57</v>
      </c>
      <c r="B190" s="29" t="s">
        <v>277</v>
      </c>
      <c r="C190" s="58">
        <v>0</v>
      </c>
      <c r="D190" s="58">
        <v>0</v>
      </c>
      <c r="E190" s="58">
        <v>0</v>
      </c>
      <c r="F190" s="58">
        <v>2091</v>
      </c>
      <c r="G190" s="117">
        <v>2091</v>
      </c>
      <c r="H190" s="58">
        <v>0</v>
      </c>
    </row>
    <row r="191" spans="1:8" ht="12.75">
      <c r="A191" s="85">
        <v>58</v>
      </c>
      <c r="B191" s="29" t="s">
        <v>278</v>
      </c>
      <c r="C191" s="58">
        <v>0</v>
      </c>
      <c r="D191" s="58">
        <v>0</v>
      </c>
      <c r="E191" s="58">
        <v>0</v>
      </c>
      <c r="F191" s="58">
        <v>329</v>
      </c>
      <c r="G191" s="117">
        <v>329</v>
      </c>
      <c r="H191" s="58">
        <v>0</v>
      </c>
    </row>
    <row r="192" spans="1:8" ht="12.75">
      <c r="A192" s="85">
        <v>59</v>
      </c>
      <c r="B192" s="29" t="s">
        <v>280</v>
      </c>
      <c r="C192" s="58">
        <v>0</v>
      </c>
      <c r="D192" s="58">
        <v>0</v>
      </c>
      <c r="E192" s="58">
        <v>0</v>
      </c>
      <c r="F192" s="58">
        <v>2533</v>
      </c>
      <c r="G192" s="58">
        <v>19345</v>
      </c>
      <c r="H192" s="58">
        <v>0</v>
      </c>
    </row>
    <row r="193" spans="1:8" ht="12.75">
      <c r="A193" s="85">
        <v>59</v>
      </c>
      <c r="B193" s="29" t="s">
        <v>281</v>
      </c>
      <c r="C193" s="58">
        <v>0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</row>
    <row r="194" spans="1:8" ht="12.75">
      <c r="A194" s="85">
        <v>59</v>
      </c>
      <c r="B194" s="29" t="s">
        <v>282</v>
      </c>
      <c r="C194" s="58">
        <v>0</v>
      </c>
      <c r="D194" s="58">
        <v>0</v>
      </c>
      <c r="E194" s="58">
        <v>0</v>
      </c>
      <c r="F194" s="58">
        <v>0</v>
      </c>
      <c r="G194" s="58">
        <v>0</v>
      </c>
      <c r="H194" s="58">
        <v>0</v>
      </c>
    </row>
    <row r="195" spans="1:8" ht="12.75">
      <c r="A195" s="85">
        <v>59</v>
      </c>
      <c r="B195" s="29" t="s">
        <v>284</v>
      </c>
      <c r="C195" s="58">
        <v>0</v>
      </c>
      <c r="D195" s="58">
        <v>0</v>
      </c>
      <c r="E195" s="58">
        <v>0</v>
      </c>
      <c r="F195" s="58">
        <v>0</v>
      </c>
      <c r="G195" s="58">
        <v>0</v>
      </c>
      <c r="H195" s="58">
        <v>0</v>
      </c>
    </row>
    <row r="196" spans="1:8" ht="12.75">
      <c r="A196" s="85">
        <v>59</v>
      </c>
      <c r="B196" s="29" t="s">
        <v>285</v>
      </c>
      <c r="C196" s="58">
        <v>0</v>
      </c>
      <c r="D196" s="58">
        <v>130479</v>
      </c>
      <c r="E196" s="58">
        <v>130479</v>
      </c>
      <c r="F196" s="58">
        <v>0</v>
      </c>
      <c r="G196" s="58">
        <v>12064</v>
      </c>
      <c r="H196" s="58">
        <v>0</v>
      </c>
    </row>
    <row r="197" spans="1:8" ht="12.75">
      <c r="A197" s="85">
        <v>59</v>
      </c>
      <c r="B197" s="29" t="s">
        <v>286</v>
      </c>
      <c r="C197" s="58">
        <v>0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</row>
    <row r="198" spans="1:8" ht="12.75">
      <c r="A198" s="85">
        <v>59</v>
      </c>
      <c r="B198" s="29" t="s">
        <v>287</v>
      </c>
      <c r="C198" s="58">
        <v>0</v>
      </c>
      <c r="D198" s="58">
        <v>0</v>
      </c>
      <c r="E198" s="58">
        <v>21013</v>
      </c>
      <c r="F198" s="58">
        <v>1174</v>
      </c>
      <c r="G198" s="58">
        <v>27637</v>
      </c>
      <c r="H198" s="58">
        <v>24</v>
      </c>
    </row>
    <row r="199" spans="1:8" ht="12.75">
      <c r="A199" s="85">
        <v>59</v>
      </c>
      <c r="B199" s="29" t="s">
        <v>289</v>
      </c>
      <c r="C199" s="58">
        <v>0</v>
      </c>
      <c r="D199" s="58">
        <v>0</v>
      </c>
      <c r="E199" s="58">
        <v>0</v>
      </c>
      <c r="F199" s="58">
        <v>0</v>
      </c>
      <c r="G199" s="58">
        <v>0</v>
      </c>
      <c r="H199" s="58">
        <v>0</v>
      </c>
    </row>
    <row r="200" spans="1:8" ht="12.75">
      <c r="A200" s="85">
        <v>59</v>
      </c>
      <c r="B200" s="29" t="s">
        <v>290</v>
      </c>
      <c r="C200" s="58">
        <v>0</v>
      </c>
      <c r="D200" s="58">
        <v>0</v>
      </c>
      <c r="E200" s="58">
        <v>0</v>
      </c>
      <c r="F200" s="58">
        <v>373</v>
      </c>
      <c r="G200" s="117">
        <v>373</v>
      </c>
      <c r="H200" s="58">
        <v>0</v>
      </c>
    </row>
    <row r="201" spans="1:8" ht="12.75">
      <c r="A201" s="85">
        <v>59</v>
      </c>
      <c r="B201" s="29" t="s">
        <v>292</v>
      </c>
      <c r="C201" s="58">
        <v>0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</row>
    <row r="202" spans="1:8" ht="12.75">
      <c r="A202" s="85">
        <v>59</v>
      </c>
      <c r="B202" s="29" t="s">
        <v>294</v>
      </c>
      <c r="C202" s="58">
        <v>2283</v>
      </c>
      <c r="D202" s="58">
        <v>61213</v>
      </c>
      <c r="E202" s="58">
        <v>49660</v>
      </c>
      <c r="F202" s="58">
        <v>635</v>
      </c>
      <c r="G202" s="58">
        <v>723</v>
      </c>
      <c r="H202" s="58">
        <v>0</v>
      </c>
    </row>
    <row r="203" spans="1:8" ht="12.75">
      <c r="A203" s="85">
        <v>59</v>
      </c>
      <c r="B203" s="29" t="s">
        <v>295</v>
      </c>
      <c r="C203" s="58">
        <v>2039</v>
      </c>
      <c r="D203" s="58">
        <v>5487</v>
      </c>
      <c r="E203" s="58">
        <v>0</v>
      </c>
      <c r="F203" s="58">
        <v>0</v>
      </c>
      <c r="G203" s="58">
        <v>1912</v>
      </c>
      <c r="H203" s="58">
        <v>0</v>
      </c>
    </row>
    <row r="204" spans="1:8" ht="12.75">
      <c r="A204" s="85">
        <v>59</v>
      </c>
      <c r="B204" s="29" t="s">
        <v>296</v>
      </c>
      <c r="C204" s="58">
        <v>0</v>
      </c>
      <c r="D204" s="58">
        <v>165000</v>
      </c>
      <c r="E204" s="58">
        <v>61518</v>
      </c>
      <c r="F204" s="58">
        <v>1281</v>
      </c>
      <c r="G204" s="58">
        <v>1531</v>
      </c>
      <c r="H204" s="58">
        <v>250</v>
      </c>
    </row>
    <row r="205" spans="1:8" ht="12.75">
      <c r="A205" s="85">
        <v>59</v>
      </c>
      <c r="B205" s="29" t="s">
        <v>297</v>
      </c>
      <c r="C205" s="58">
        <v>0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</row>
    <row r="206" spans="1:8" ht="12.75">
      <c r="A206" s="85">
        <v>59</v>
      </c>
      <c r="B206" s="29" t="s">
        <v>298</v>
      </c>
      <c r="C206" s="58">
        <v>0</v>
      </c>
      <c r="D206" s="58">
        <v>0</v>
      </c>
      <c r="E206" s="58">
        <v>0</v>
      </c>
      <c r="F206" s="58">
        <v>0</v>
      </c>
      <c r="G206" s="58">
        <v>0</v>
      </c>
      <c r="H206" s="58">
        <v>0</v>
      </c>
    </row>
    <row r="207" spans="1:8" ht="12.75">
      <c r="A207" s="85">
        <v>59</v>
      </c>
      <c r="B207" s="29" t="s">
        <v>299</v>
      </c>
      <c r="C207" s="58">
        <v>0</v>
      </c>
      <c r="D207" s="58">
        <v>10052</v>
      </c>
      <c r="E207" s="58">
        <v>10052</v>
      </c>
      <c r="F207" s="58">
        <v>0</v>
      </c>
      <c r="G207" s="58">
        <v>2083</v>
      </c>
      <c r="H207" s="58">
        <v>105</v>
      </c>
    </row>
    <row r="208" spans="1:8" ht="12.75">
      <c r="A208" s="85">
        <v>59</v>
      </c>
      <c r="B208" s="29" t="s">
        <v>300</v>
      </c>
      <c r="C208" s="58">
        <v>0</v>
      </c>
      <c r="D208" s="58">
        <v>29000</v>
      </c>
      <c r="E208" s="58">
        <v>0</v>
      </c>
      <c r="F208" s="58">
        <v>0</v>
      </c>
      <c r="G208" s="58">
        <v>0</v>
      </c>
      <c r="H208" s="58">
        <v>0</v>
      </c>
    </row>
    <row r="209" spans="1:8" ht="12.75">
      <c r="A209" s="85">
        <v>59</v>
      </c>
      <c r="B209" s="29" t="s">
        <v>302</v>
      </c>
      <c r="C209" s="58">
        <v>0</v>
      </c>
      <c r="D209" s="58">
        <v>0</v>
      </c>
      <c r="E209" s="58">
        <v>0</v>
      </c>
      <c r="F209" s="58">
        <v>0</v>
      </c>
      <c r="G209" s="58">
        <v>6545</v>
      </c>
      <c r="H209" s="58">
        <v>57</v>
      </c>
    </row>
    <row r="210" spans="1:8" ht="12.75">
      <c r="A210" s="85">
        <v>59</v>
      </c>
      <c r="B210" s="29" t="s">
        <v>303</v>
      </c>
      <c r="C210" s="58">
        <v>4423</v>
      </c>
      <c r="D210" s="119">
        <v>4423</v>
      </c>
      <c r="E210" s="58">
        <v>0</v>
      </c>
      <c r="F210" s="58">
        <v>7311</v>
      </c>
      <c r="G210" s="119">
        <v>7311</v>
      </c>
      <c r="H210" s="58">
        <v>0</v>
      </c>
    </row>
    <row r="211" spans="1:8" ht="12.75">
      <c r="A211" s="85">
        <v>60</v>
      </c>
      <c r="B211" s="29" t="s">
        <v>304</v>
      </c>
      <c r="C211" s="58">
        <v>0</v>
      </c>
      <c r="D211" s="58">
        <v>0</v>
      </c>
      <c r="E211" s="58">
        <v>0</v>
      </c>
      <c r="F211" s="58">
        <v>253</v>
      </c>
      <c r="G211" s="122">
        <v>253</v>
      </c>
      <c r="H211" s="58">
        <v>0</v>
      </c>
    </row>
    <row r="212" spans="1:8" ht="12.75">
      <c r="A212" s="85">
        <v>62</v>
      </c>
      <c r="B212" s="29" t="s">
        <v>305</v>
      </c>
      <c r="C212" s="58">
        <v>6993</v>
      </c>
      <c r="D212" s="58">
        <v>44670</v>
      </c>
      <c r="E212" s="58">
        <v>31000</v>
      </c>
      <c r="F212" s="58">
        <v>0</v>
      </c>
      <c r="G212" s="58">
        <v>36</v>
      </c>
      <c r="H212" s="58">
        <v>7</v>
      </c>
    </row>
    <row r="213" spans="1:8" ht="12.75">
      <c r="A213" s="85">
        <v>62</v>
      </c>
      <c r="B213" s="29" t="s">
        <v>307</v>
      </c>
      <c r="C213" s="58">
        <v>0</v>
      </c>
      <c r="D213" s="58">
        <v>312852</v>
      </c>
      <c r="E213" s="58">
        <v>187882</v>
      </c>
      <c r="F213" s="58">
        <v>2189</v>
      </c>
      <c r="G213" s="58">
        <v>12636</v>
      </c>
      <c r="H213" s="58">
        <v>12</v>
      </c>
    </row>
    <row r="214" spans="1:8" ht="12.75">
      <c r="A214" s="85">
        <v>62</v>
      </c>
      <c r="B214" s="29" t="s">
        <v>308</v>
      </c>
      <c r="C214" s="58">
        <v>0</v>
      </c>
      <c r="D214" s="58">
        <v>0</v>
      </c>
      <c r="E214" s="58">
        <v>0</v>
      </c>
      <c r="F214" s="58">
        <v>0</v>
      </c>
      <c r="G214" s="58">
        <v>0</v>
      </c>
      <c r="H214" s="58">
        <v>0</v>
      </c>
    </row>
    <row r="215" spans="1:8" ht="12.75">
      <c r="A215" s="85">
        <v>62</v>
      </c>
      <c r="B215" s="29" t="s">
        <v>309</v>
      </c>
      <c r="C215" s="58">
        <v>5624</v>
      </c>
      <c r="D215" s="58">
        <v>6854</v>
      </c>
      <c r="E215" s="58">
        <v>0</v>
      </c>
      <c r="F215" s="58">
        <v>0</v>
      </c>
      <c r="G215" s="58">
        <v>0</v>
      </c>
      <c r="H215" s="58">
        <v>0</v>
      </c>
    </row>
    <row r="216" spans="1:8" ht="12.75">
      <c r="A216" s="85">
        <v>62</v>
      </c>
      <c r="B216" s="29" t="s">
        <v>310</v>
      </c>
      <c r="C216" s="58">
        <v>50</v>
      </c>
      <c r="D216" s="58">
        <v>25620</v>
      </c>
      <c r="E216" s="58">
        <v>0</v>
      </c>
      <c r="F216" s="58">
        <v>80</v>
      </c>
      <c r="G216" s="58">
        <v>789</v>
      </c>
      <c r="H216" s="58">
        <v>0</v>
      </c>
    </row>
    <row r="217" spans="1:8" ht="12.75">
      <c r="A217" s="85">
        <v>63</v>
      </c>
      <c r="B217" s="29" t="s">
        <v>312</v>
      </c>
      <c r="C217" s="58">
        <v>0</v>
      </c>
      <c r="D217" s="58" t="s">
        <v>652</v>
      </c>
      <c r="E217" s="58">
        <v>29</v>
      </c>
      <c r="F217" s="58">
        <v>0</v>
      </c>
      <c r="G217" s="58">
        <v>108</v>
      </c>
      <c r="H217" s="58">
        <v>13</v>
      </c>
    </row>
    <row r="218" spans="1:8" ht="12.75">
      <c r="A218" s="85">
        <v>63</v>
      </c>
      <c r="B218" s="29" t="s">
        <v>313</v>
      </c>
      <c r="C218" s="58">
        <v>0</v>
      </c>
      <c r="D218" s="58">
        <v>0</v>
      </c>
      <c r="E218" s="58">
        <v>0</v>
      </c>
      <c r="F218" s="58">
        <v>0</v>
      </c>
      <c r="G218" s="58">
        <v>0</v>
      </c>
      <c r="H218" s="58">
        <v>0</v>
      </c>
    </row>
    <row r="219" spans="1:8" ht="12.75">
      <c r="A219" s="85">
        <v>64</v>
      </c>
      <c r="B219" s="29" t="s">
        <v>314</v>
      </c>
      <c r="C219" s="58">
        <v>192</v>
      </c>
      <c r="D219" s="58">
        <v>75436</v>
      </c>
      <c r="E219" s="58">
        <v>47627</v>
      </c>
      <c r="F219" s="58">
        <v>704</v>
      </c>
      <c r="G219" s="58">
        <v>5673</v>
      </c>
      <c r="H219" s="58">
        <v>39</v>
      </c>
    </row>
    <row r="220" spans="1:8" ht="12.75">
      <c r="A220" s="85">
        <v>64</v>
      </c>
      <c r="B220" s="29" t="s">
        <v>315</v>
      </c>
      <c r="C220" s="58">
        <v>0</v>
      </c>
      <c r="D220" s="58">
        <v>0</v>
      </c>
      <c r="E220" s="58">
        <v>0</v>
      </c>
      <c r="F220" s="58">
        <v>0</v>
      </c>
      <c r="G220" s="58">
        <v>0</v>
      </c>
      <c r="H220" s="58">
        <v>0</v>
      </c>
    </row>
    <row r="221" spans="1:8" ht="12.75">
      <c r="A221" s="85">
        <v>67</v>
      </c>
      <c r="B221" s="29" t="s">
        <v>317</v>
      </c>
      <c r="C221" s="58">
        <v>0</v>
      </c>
      <c r="D221" s="58">
        <v>0</v>
      </c>
      <c r="E221" s="58">
        <v>0</v>
      </c>
      <c r="F221" s="58">
        <v>200</v>
      </c>
      <c r="G221" s="58">
        <v>200</v>
      </c>
      <c r="H221" s="58">
        <v>0</v>
      </c>
    </row>
    <row r="222" spans="1:8" ht="12.75">
      <c r="A222" s="85">
        <v>67</v>
      </c>
      <c r="B222" s="29" t="s">
        <v>318</v>
      </c>
      <c r="C222" s="58">
        <v>0</v>
      </c>
      <c r="D222" s="58">
        <v>3180</v>
      </c>
      <c r="E222" s="58">
        <v>0</v>
      </c>
      <c r="F222" s="58">
        <v>0</v>
      </c>
      <c r="G222" s="58">
        <v>0</v>
      </c>
      <c r="H222" s="58">
        <v>0</v>
      </c>
    </row>
    <row r="223" spans="1:8" ht="12.75">
      <c r="A223" s="85">
        <v>67</v>
      </c>
      <c r="B223" s="29" t="s">
        <v>320</v>
      </c>
      <c r="C223" s="58">
        <v>0</v>
      </c>
      <c r="D223" s="58">
        <v>0</v>
      </c>
      <c r="E223" s="58">
        <v>0</v>
      </c>
      <c r="F223" s="58">
        <v>0</v>
      </c>
      <c r="G223" s="58">
        <v>0</v>
      </c>
      <c r="H223" s="58">
        <v>0</v>
      </c>
    </row>
    <row r="224" spans="1:8" ht="12.75">
      <c r="A224" s="85">
        <v>67</v>
      </c>
      <c r="B224" s="29" t="s">
        <v>322</v>
      </c>
      <c r="C224" s="58">
        <v>22018</v>
      </c>
      <c r="D224" s="58">
        <v>638914</v>
      </c>
      <c r="E224" s="58">
        <v>201104</v>
      </c>
      <c r="F224" s="58">
        <v>9625</v>
      </c>
      <c r="G224" s="58">
        <v>43741</v>
      </c>
      <c r="H224" s="58">
        <v>123</v>
      </c>
    </row>
    <row r="225" spans="1:8" ht="12.75">
      <c r="A225" s="85">
        <v>68</v>
      </c>
      <c r="B225" s="29" t="s">
        <v>323</v>
      </c>
      <c r="C225" s="58">
        <v>20</v>
      </c>
      <c r="D225" s="119">
        <v>20</v>
      </c>
      <c r="E225" s="58">
        <v>0</v>
      </c>
      <c r="F225" s="58">
        <v>422</v>
      </c>
      <c r="G225" s="119">
        <v>422</v>
      </c>
      <c r="H225" s="58">
        <v>0</v>
      </c>
    </row>
    <row r="226" spans="1:8" ht="12.75">
      <c r="A226" s="85">
        <v>68</v>
      </c>
      <c r="B226" s="29" t="s">
        <v>325</v>
      </c>
      <c r="C226" s="58">
        <v>0</v>
      </c>
      <c r="D226" s="58">
        <v>0</v>
      </c>
      <c r="E226" s="58">
        <v>0</v>
      </c>
      <c r="F226" s="58">
        <v>0</v>
      </c>
      <c r="G226" s="58">
        <v>0</v>
      </c>
      <c r="H226" s="58">
        <v>0</v>
      </c>
    </row>
    <row r="227" spans="1:8" ht="12.75">
      <c r="A227" s="85">
        <v>68</v>
      </c>
      <c r="B227" s="29" t="s">
        <v>326</v>
      </c>
      <c r="C227" s="58">
        <v>0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</row>
    <row r="228" spans="1:8" ht="12.75">
      <c r="A228" s="85">
        <v>68</v>
      </c>
      <c r="B228" s="29" t="s">
        <v>327</v>
      </c>
      <c r="C228" s="58">
        <v>0</v>
      </c>
      <c r="D228" s="58">
        <v>0</v>
      </c>
      <c r="E228" s="58">
        <v>0</v>
      </c>
      <c r="F228" s="58">
        <v>0</v>
      </c>
      <c r="G228" s="58">
        <v>0</v>
      </c>
      <c r="H228" s="58">
        <v>0</v>
      </c>
    </row>
    <row r="229" spans="1:8" ht="12.75">
      <c r="A229" s="85">
        <v>68</v>
      </c>
      <c r="B229" s="29" t="s">
        <v>329</v>
      </c>
      <c r="C229" s="58">
        <v>94492</v>
      </c>
      <c r="D229" s="58">
        <v>2890354</v>
      </c>
      <c r="E229" s="58">
        <v>1764980</v>
      </c>
      <c r="F229" s="58">
        <v>17473</v>
      </c>
      <c r="G229" s="58">
        <v>74120</v>
      </c>
      <c r="H229" s="58">
        <v>3000</v>
      </c>
    </row>
    <row r="230" spans="1:8" ht="12.75">
      <c r="A230" s="85">
        <v>68</v>
      </c>
      <c r="B230" s="29" t="s">
        <v>331</v>
      </c>
      <c r="C230" s="58">
        <v>0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</row>
    <row r="231" spans="1:8" ht="12.75">
      <c r="A231" s="85">
        <v>68</v>
      </c>
      <c r="B231" s="29" t="s">
        <v>333</v>
      </c>
      <c r="C231" s="58">
        <v>0</v>
      </c>
      <c r="D231" s="58">
        <v>0</v>
      </c>
      <c r="E231" s="58">
        <v>0</v>
      </c>
      <c r="F231" s="58">
        <v>2000</v>
      </c>
      <c r="G231" s="58">
        <v>50000</v>
      </c>
      <c r="H231" s="58">
        <v>0</v>
      </c>
    </row>
    <row r="232" spans="1:8" ht="12.75">
      <c r="A232" s="85">
        <v>69</v>
      </c>
      <c r="B232" s="29" t="s">
        <v>334</v>
      </c>
      <c r="C232" s="58">
        <v>0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</row>
    <row r="233" spans="1:8" ht="12.75">
      <c r="A233" s="85">
        <v>69</v>
      </c>
      <c r="B233" s="29" t="s">
        <v>335</v>
      </c>
      <c r="C233" s="58">
        <v>0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</row>
    <row r="234" spans="1:8" ht="12.75">
      <c r="A234" s="85">
        <v>69</v>
      </c>
      <c r="B234" s="29" t="s">
        <v>336</v>
      </c>
      <c r="C234" s="58">
        <v>3370</v>
      </c>
      <c r="D234" s="58">
        <v>18988</v>
      </c>
      <c r="E234" s="58">
        <v>0</v>
      </c>
      <c r="F234" s="58">
        <v>147</v>
      </c>
      <c r="G234" s="58">
        <v>174</v>
      </c>
      <c r="H234" s="58">
        <v>8</v>
      </c>
    </row>
    <row r="235" spans="1:8" ht="12.75">
      <c r="A235" s="85">
        <v>69</v>
      </c>
      <c r="B235" s="29" t="s">
        <v>337</v>
      </c>
      <c r="C235" s="58">
        <v>0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</row>
    <row r="236" spans="1:8" ht="12.75">
      <c r="A236" s="85">
        <v>69</v>
      </c>
      <c r="B236" s="29" t="s">
        <v>338</v>
      </c>
      <c r="C236" s="58">
        <v>23</v>
      </c>
      <c r="D236" s="117">
        <v>23</v>
      </c>
      <c r="E236" s="68">
        <v>0</v>
      </c>
      <c r="F236" s="68">
        <v>900</v>
      </c>
      <c r="G236" s="117">
        <v>900</v>
      </c>
      <c r="H236" s="58">
        <v>0</v>
      </c>
    </row>
    <row r="237" spans="1:8" ht="12.75">
      <c r="A237" s="85">
        <v>69</v>
      </c>
      <c r="B237" s="29" t="s">
        <v>339</v>
      </c>
      <c r="C237" s="58">
        <v>0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</row>
    <row r="238" spans="1:8" ht="12.75">
      <c r="A238" s="85">
        <v>69</v>
      </c>
      <c r="B238" s="29" t="s">
        <v>340</v>
      </c>
      <c r="C238" s="58">
        <v>0</v>
      </c>
      <c r="D238" s="58">
        <v>0</v>
      </c>
      <c r="E238" s="58">
        <v>0</v>
      </c>
      <c r="F238" s="58">
        <v>0</v>
      </c>
      <c r="G238" s="58">
        <v>0</v>
      </c>
      <c r="H238" s="58">
        <v>0</v>
      </c>
    </row>
    <row r="239" spans="1:8" ht="12.75">
      <c r="A239" s="85">
        <v>69</v>
      </c>
      <c r="B239" s="29" t="s">
        <v>341</v>
      </c>
      <c r="C239" s="58">
        <v>0</v>
      </c>
      <c r="D239" s="58">
        <v>0</v>
      </c>
      <c r="E239" s="58">
        <v>0</v>
      </c>
      <c r="F239" s="58">
        <v>0</v>
      </c>
      <c r="G239" s="58">
        <v>0</v>
      </c>
      <c r="H239" s="58">
        <v>0</v>
      </c>
    </row>
    <row r="240" spans="1:8" ht="12.75">
      <c r="A240" s="85">
        <v>69</v>
      </c>
      <c r="B240" s="29" t="s">
        <v>342</v>
      </c>
      <c r="C240" s="58">
        <v>0</v>
      </c>
      <c r="D240" s="58">
        <v>34650</v>
      </c>
      <c r="E240" s="58">
        <v>34449</v>
      </c>
      <c r="F240" s="58">
        <v>0</v>
      </c>
      <c r="G240" s="58">
        <v>1580</v>
      </c>
      <c r="H240" s="58">
        <v>11</v>
      </c>
    </row>
    <row r="241" spans="1:8" ht="12.75">
      <c r="A241" s="85">
        <v>69</v>
      </c>
      <c r="B241" s="29" t="s">
        <v>343</v>
      </c>
      <c r="C241" s="58">
        <v>0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</row>
    <row r="242" spans="1:8" ht="12.75">
      <c r="A242" s="85">
        <v>69</v>
      </c>
      <c r="B242" s="29" t="s">
        <v>344</v>
      </c>
      <c r="C242" s="58">
        <v>0</v>
      </c>
      <c r="D242" s="58">
        <v>0</v>
      </c>
      <c r="E242" s="58">
        <v>0</v>
      </c>
      <c r="F242" s="58">
        <v>0</v>
      </c>
      <c r="G242" s="58">
        <v>0</v>
      </c>
      <c r="H242" s="58">
        <v>0</v>
      </c>
    </row>
    <row r="243" spans="1:8" ht="12.75">
      <c r="A243" s="85">
        <v>69</v>
      </c>
      <c r="B243" s="29" t="s">
        <v>345</v>
      </c>
      <c r="C243" s="58">
        <v>0</v>
      </c>
      <c r="D243" s="58">
        <v>0</v>
      </c>
      <c r="E243" s="58">
        <v>0</v>
      </c>
      <c r="F243" s="58">
        <v>0</v>
      </c>
      <c r="G243" s="58">
        <v>0</v>
      </c>
      <c r="H243" s="58">
        <v>0</v>
      </c>
    </row>
    <row r="244" spans="1:8" ht="12.75">
      <c r="A244" s="85">
        <v>69</v>
      </c>
      <c r="B244" s="29" t="s">
        <v>347</v>
      </c>
      <c r="C244" s="58">
        <v>0</v>
      </c>
      <c r="D244" s="58">
        <v>26544</v>
      </c>
      <c r="E244" s="58">
        <v>0</v>
      </c>
      <c r="F244" s="58">
        <v>0</v>
      </c>
      <c r="G244" s="58">
        <v>3238</v>
      </c>
      <c r="H244" s="58">
        <v>0</v>
      </c>
    </row>
    <row r="245" spans="1:8" ht="12.75">
      <c r="A245" s="85">
        <v>70</v>
      </c>
      <c r="B245" s="29" t="s">
        <v>348</v>
      </c>
      <c r="C245" s="58">
        <v>0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</row>
    <row r="246" spans="1:8" ht="12.75">
      <c r="A246" s="85">
        <v>70</v>
      </c>
      <c r="B246" s="29" t="s">
        <v>350</v>
      </c>
      <c r="C246" s="58">
        <v>0</v>
      </c>
      <c r="D246" s="58">
        <v>0</v>
      </c>
      <c r="E246" s="58">
        <v>0</v>
      </c>
      <c r="F246" s="58">
        <v>0</v>
      </c>
      <c r="G246" s="58">
        <v>0</v>
      </c>
      <c r="H246" s="58">
        <v>0</v>
      </c>
    </row>
    <row r="247" spans="1:8" ht="12.75">
      <c r="A247" s="85">
        <v>71</v>
      </c>
      <c r="B247" s="29" t="s">
        <v>351</v>
      </c>
      <c r="C247" s="58">
        <v>7674</v>
      </c>
      <c r="D247" s="58">
        <v>68574</v>
      </c>
      <c r="E247" s="58">
        <v>0</v>
      </c>
      <c r="F247" s="58">
        <v>50</v>
      </c>
      <c r="G247" s="58">
        <v>187</v>
      </c>
      <c r="H247" s="58">
        <v>0</v>
      </c>
    </row>
    <row r="248" spans="1:8" ht="12.75">
      <c r="A248" s="85">
        <v>71</v>
      </c>
      <c r="B248" s="29" t="s">
        <v>353</v>
      </c>
      <c r="C248" s="58">
        <v>0</v>
      </c>
      <c r="D248" s="58">
        <v>13</v>
      </c>
      <c r="E248" s="58">
        <v>0</v>
      </c>
      <c r="F248" s="58">
        <v>0</v>
      </c>
      <c r="G248" s="58">
        <v>11400</v>
      </c>
      <c r="H248" s="58">
        <v>0</v>
      </c>
    </row>
    <row r="249" spans="1:8" ht="12.75">
      <c r="A249" s="85">
        <v>72</v>
      </c>
      <c r="B249" s="29" t="s">
        <v>355</v>
      </c>
      <c r="C249" s="58">
        <v>4097</v>
      </c>
      <c r="D249" s="58">
        <v>104487</v>
      </c>
      <c r="E249" s="58">
        <v>51966</v>
      </c>
      <c r="F249" s="58">
        <v>1974</v>
      </c>
      <c r="G249" s="58">
        <v>7506</v>
      </c>
      <c r="H249" s="58">
        <v>224</v>
      </c>
    </row>
    <row r="250" spans="1:8" ht="12.75">
      <c r="A250" s="85">
        <v>73</v>
      </c>
      <c r="B250" s="29" t="s">
        <v>357</v>
      </c>
      <c r="C250" s="58">
        <v>0</v>
      </c>
      <c r="D250" s="58">
        <v>108192</v>
      </c>
      <c r="E250" s="58">
        <v>64994</v>
      </c>
      <c r="F250" s="58">
        <v>4177</v>
      </c>
      <c r="G250" s="58">
        <v>51000</v>
      </c>
      <c r="H250" s="58">
        <v>93</v>
      </c>
    </row>
    <row r="251" spans="1:8" ht="12.75">
      <c r="A251" s="85">
        <v>73</v>
      </c>
      <c r="B251" s="29" t="s">
        <v>359</v>
      </c>
      <c r="C251" s="58">
        <v>0</v>
      </c>
      <c r="D251" s="58">
        <v>0</v>
      </c>
      <c r="E251" s="58">
        <v>0</v>
      </c>
      <c r="F251" s="58">
        <v>0</v>
      </c>
      <c r="G251" s="58">
        <v>0</v>
      </c>
      <c r="H251" s="58">
        <v>0</v>
      </c>
    </row>
    <row r="252" spans="1:8" ht="12.75">
      <c r="A252" s="85">
        <v>73</v>
      </c>
      <c r="B252" s="29" t="s">
        <v>361</v>
      </c>
      <c r="C252" s="58">
        <v>0</v>
      </c>
      <c r="D252" s="58">
        <v>0</v>
      </c>
      <c r="E252" s="58">
        <v>0</v>
      </c>
      <c r="F252" s="58">
        <v>0</v>
      </c>
      <c r="G252" s="58">
        <v>0</v>
      </c>
      <c r="H252" s="58">
        <v>0</v>
      </c>
    </row>
    <row r="253" spans="1:8" ht="12.75">
      <c r="A253" s="85">
        <v>73</v>
      </c>
      <c r="B253" s="29" t="s">
        <v>362</v>
      </c>
      <c r="C253" s="58">
        <v>0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</row>
    <row r="254" spans="1:8" ht="12.75">
      <c r="A254" s="12">
        <v>73</v>
      </c>
      <c r="B254" s="29" t="s">
        <v>363</v>
      </c>
      <c r="C254" s="58">
        <v>0</v>
      </c>
      <c r="D254" s="58">
        <v>6682</v>
      </c>
      <c r="E254" s="58">
        <v>6682</v>
      </c>
      <c r="F254" s="58">
        <v>0</v>
      </c>
      <c r="G254" s="58">
        <v>0</v>
      </c>
      <c r="H254" s="58">
        <v>0</v>
      </c>
    </row>
    <row r="255" spans="1:8" ht="12.75">
      <c r="A255" s="85">
        <v>74</v>
      </c>
      <c r="B255" s="29" t="s">
        <v>365</v>
      </c>
      <c r="C255" s="58">
        <v>44</v>
      </c>
      <c r="D255" s="58">
        <v>8781</v>
      </c>
      <c r="E255" s="58">
        <v>0</v>
      </c>
      <c r="F255" s="58">
        <v>176</v>
      </c>
      <c r="G255" s="58">
        <v>425</v>
      </c>
      <c r="H255" s="58">
        <v>0</v>
      </c>
    </row>
    <row r="256" spans="1:8" ht="12.75">
      <c r="A256" s="85">
        <v>74</v>
      </c>
      <c r="B256" s="29" t="s">
        <v>367</v>
      </c>
      <c r="C256" s="58">
        <v>0</v>
      </c>
      <c r="D256" s="58">
        <v>0</v>
      </c>
      <c r="E256" s="58">
        <v>0</v>
      </c>
      <c r="F256" s="58">
        <v>0</v>
      </c>
      <c r="G256" s="58">
        <v>0</v>
      </c>
      <c r="H256" s="58">
        <v>0</v>
      </c>
    </row>
    <row r="257" spans="1:8" ht="12.75">
      <c r="A257" s="85">
        <v>74</v>
      </c>
      <c r="B257" s="29" t="s">
        <v>368</v>
      </c>
      <c r="C257" s="58">
        <v>0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</row>
    <row r="258" spans="1:8" ht="12.75">
      <c r="A258" s="85">
        <v>74</v>
      </c>
      <c r="B258" s="29" t="s">
        <v>369</v>
      </c>
      <c r="C258" s="58">
        <v>0</v>
      </c>
      <c r="D258" s="58" t="s">
        <v>653</v>
      </c>
      <c r="E258" s="58">
        <v>277</v>
      </c>
      <c r="F258" s="58">
        <v>0</v>
      </c>
      <c r="G258" s="58">
        <v>312</v>
      </c>
      <c r="H258" s="58">
        <v>24</v>
      </c>
    </row>
    <row r="259" spans="1:8" ht="12.75">
      <c r="A259" s="85">
        <v>76</v>
      </c>
      <c r="B259" s="29" t="s">
        <v>370</v>
      </c>
      <c r="C259" s="58">
        <v>0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</row>
    <row r="260" spans="1:8" ht="12.75">
      <c r="A260" s="85">
        <v>76</v>
      </c>
      <c r="B260" s="29" t="s">
        <v>371</v>
      </c>
      <c r="C260" s="58">
        <v>0</v>
      </c>
      <c r="D260" s="58">
        <v>0</v>
      </c>
      <c r="E260" s="58">
        <v>0</v>
      </c>
      <c r="F260" s="58">
        <v>0</v>
      </c>
      <c r="G260" s="58">
        <v>0</v>
      </c>
      <c r="H260" s="58">
        <v>0</v>
      </c>
    </row>
    <row r="261" spans="1:8" ht="12.75">
      <c r="A261" s="85">
        <v>76</v>
      </c>
      <c r="B261" s="29" t="s">
        <v>372</v>
      </c>
      <c r="C261" s="58">
        <v>312628</v>
      </c>
      <c r="D261" s="117">
        <v>312628</v>
      </c>
      <c r="E261" s="58">
        <v>232480</v>
      </c>
      <c r="F261" s="58">
        <v>1085</v>
      </c>
      <c r="G261" s="58">
        <v>4400</v>
      </c>
      <c r="H261" s="58">
        <v>140</v>
      </c>
    </row>
    <row r="262" spans="1:8" ht="12.75">
      <c r="A262" s="85">
        <v>77</v>
      </c>
      <c r="B262" s="29" t="s">
        <v>373</v>
      </c>
      <c r="C262" s="58">
        <v>1669</v>
      </c>
      <c r="D262" s="58">
        <v>9311</v>
      </c>
      <c r="E262" s="58">
        <v>0</v>
      </c>
      <c r="F262" s="58">
        <v>56</v>
      </c>
      <c r="G262" s="58">
        <v>110</v>
      </c>
      <c r="H262" s="58">
        <v>0</v>
      </c>
    </row>
    <row r="263" spans="1:8" ht="12.75">
      <c r="A263" s="85">
        <v>77</v>
      </c>
      <c r="B263" s="29" t="s">
        <v>375</v>
      </c>
      <c r="C263" s="58">
        <v>934</v>
      </c>
      <c r="D263" s="58">
        <v>11399</v>
      </c>
      <c r="E263" s="58">
        <v>6082</v>
      </c>
      <c r="F263" s="58">
        <v>138</v>
      </c>
      <c r="G263" s="58">
        <v>151</v>
      </c>
      <c r="H263" s="58">
        <v>11</v>
      </c>
    </row>
    <row r="264" spans="1:8" ht="12.75">
      <c r="A264" s="85">
        <v>77</v>
      </c>
      <c r="B264" s="29" t="s">
        <v>377</v>
      </c>
      <c r="C264" s="58">
        <v>0</v>
      </c>
      <c r="D264" s="58">
        <v>0</v>
      </c>
      <c r="E264" s="58">
        <v>0</v>
      </c>
      <c r="F264" s="58">
        <v>0</v>
      </c>
      <c r="G264" s="58">
        <v>0</v>
      </c>
      <c r="H264" s="58">
        <v>0</v>
      </c>
    </row>
    <row r="265" spans="1:8" ht="12.75">
      <c r="A265" s="85">
        <v>77</v>
      </c>
      <c r="B265" s="29" t="s">
        <v>379</v>
      </c>
      <c r="C265" s="58">
        <v>14742</v>
      </c>
      <c r="D265" s="58">
        <v>15271</v>
      </c>
      <c r="E265" s="58">
        <v>0</v>
      </c>
      <c r="F265" s="58">
        <v>1155</v>
      </c>
      <c r="G265" s="58">
        <v>1336</v>
      </c>
      <c r="H265" s="58">
        <v>0</v>
      </c>
    </row>
    <row r="266" spans="1:8" ht="12.75">
      <c r="A266" s="85">
        <v>77</v>
      </c>
      <c r="B266" s="29" t="s">
        <v>381</v>
      </c>
      <c r="C266" s="58">
        <v>0</v>
      </c>
      <c r="D266" s="58">
        <v>0</v>
      </c>
      <c r="E266" s="120" t="s">
        <v>27</v>
      </c>
      <c r="F266" s="58">
        <v>0</v>
      </c>
      <c r="G266" s="58">
        <v>0</v>
      </c>
      <c r="H266" s="58"/>
    </row>
    <row r="267" spans="1:8" ht="12.75">
      <c r="A267" s="85">
        <v>77</v>
      </c>
      <c r="B267" s="29" t="s">
        <v>382</v>
      </c>
      <c r="C267" s="58">
        <v>0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</row>
    <row r="268" spans="1:8" ht="12.75">
      <c r="A268" s="85">
        <v>77</v>
      </c>
      <c r="B268" s="29" t="s">
        <v>384</v>
      </c>
      <c r="C268" s="58">
        <v>0</v>
      </c>
      <c r="D268" s="58">
        <v>8705</v>
      </c>
      <c r="E268" s="58">
        <v>0</v>
      </c>
      <c r="F268" s="58">
        <v>0</v>
      </c>
      <c r="G268" s="58">
        <v>0</v>
      </c>
      <c r="H268" s="58">
        <v>0</v>
      </c>
    </row>
    <row r="269" spans="1:8" ht="12.75">
      <c r="A269" s="85">
        <v>77</v>
      </c>
      <c r="B269" s="29" t="s">
        <v>385</v>
      </c>
      <c r="C269" s="58">
        <v>3920</v>
      </c>
      <c r="D269" s="117">
        <v>3920</v>
      </c>
      <c r="E269" s="58">
        <v>0</v>
      </c>
      <c r="F269" s="58">
        <v>0</v>
      </c>
      <c r="G269" s="58">
        <v>0</v>
      </c>
      <c r="H269" s="58">
        <v>0</v>
      </c>
    </row>
    <row r="270" spans="1:8" ht="12.75">
      <c r="A270" s="85">
        <v>77</v>
      </c>
      <c r="B270" s="29" t="s">
        <v>387</v>
      </c>
      <c r="C270" s="58">
        <v>0</v>
      </c>
      <c r="D270" s="58">
        <v>0</v>
      </c>
      <c r="E270" s="58">
        <v>0</v>
      </c>
      <c r="F270" s="58">
        <v>0</v>
      </c>
      <c r="G270" s="58">
        <v>0</v>
      </c>
      <c r="H270" s="58">
        <v>0</v>
      </c>
    </row>
    <row r="271" spans="1:8" ht="12.75">
      <c r="A271" s="85">
        <v>77</v>
      </c>
      <c r="B271" s="29" t="s">
        <v>388</v>
      </c>
      <c r="C271" s="58">
        <v>0</v>
      </c>
      <c r="D271" s="58">
        <v>0</v>
      </c>
      <c r="E271" s="58">
        <v>0</v>
      </c>
      <c r="F271" s="58">
        <v>0</v>
      </c>
      <c r="G271" s="58">
        <v>0</v>
      </c>
      <c r="H271" s="58">
        <v>0</v>
      </c>
    </row>
    <row r="272" spans="1:8" ht="12.75">
      <c r="A272" s="85">
        <v>78</v>
      </c>
      <c r="B272" s="29" t="s">
        <v>390</v>
      </c>
      <c r="C272" s="58">
        <v>0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</row>
    <row r="273" spans="1:8" ht="12.75">
      <c r="A273" s="85">
        <v>78</v>
      </c>
      <c r="B273" s="29" t="s">
        <v>392</v>
      </c>
      <c r="C273" s="58">
        <v>0</v>
      </c>
      <c r="D273" s="58">
        <v>0</v>
      </c>
      <c r="E273" s="58">
        <v>0</v>
      </c>
      <c r="F273" s="58">
        <v>0</v>
      </c>
      <c r="G273" s="58">
        <v>1022</v>
      </c>
      <c r="H273" s="58">
        <v>132</v>
      </c>
    </row>
    <row r="274" spans="1:8" ht="12.75">
      <c r="A274" s="85">
        <v>78</v>
      </c>
      <c r="B274" s="29" t="s">
        <v>394</v>
      </c>
      <c r="C274" s="58">
        <v>0</v>
      </c>
      <c r="D274" s="58">
        <v>0</v>
      </c>
      <c r="E274" s="58">
        <v>0</v>
      </c>
      <c r="F274" s="58">
        <v>0</v>
      </c>
      <c r="G274" s="58">
        <v>0</v>
      </c>
      <c r="H274" s="58">
        <v>0</v>
      </c>
    </row>
    <row r="275" spans="1:8" ht="12.75">
      <c r="A275" s="85">
        <v>78</v>
      </c>
      <c r="B275" s="29" t="s">
        <v>395</v>
      </c>
      <c r="C275" s="58">
        <v>0</v>
      </c>
      <c r="D275" s="58">
        <v>0</v>
      </c>
      <c r="E275" s="58">
        <v>0</v>
      </c>
      <c r="F275" s="58">
        <v>0</v>
      </c>
      <c r="G275" s="58">
        <v>0</v>
      </c>
      <c r="H275" s="58">
        <v>0</v>
      </c>
    </row>
    <row r="276" spans="1:8" ht="12.75">
      <c r="A276" s="85">
        <v>78</v>
      </c>
      <c r="B276" s="29" t="s">
        <v>396</v>
      </c>
      <c r="C276" s="58">
        <v>0</v>
      </c>
      <c r="D276" s="58">
        <v>0</v>
      </c>
      <c r="E276" s="58">
        <v>0</v>
      </c>
      <c r="F276" s="58">
        <v>0</v>
      </c>
      <c r="G276" s="58">
        <v>0</v>
      </c>
      <c r="H276" s="58">
        <v>0</v>
      </c>
    </row>
    <row r="277" spans="1:8" ht="12.75">
      <c r="A277" s="85">
        <v>78</v>
      </c>
      <c r="B277" s="29" t="s">
        <v>397</v>
      </c>
      <c r="C277" s="58">
        <v>0</v>
      </c>
      <c r="D277" s="58">
        <v>18</v>
      </c>
      <c r="E277" s="58">
        <v>0</v>
      </c>
      <c r="F277" s="58">
        <v>0</v>
      </c>
      <c r="G277" s="58">
        <v>91</v>
      </c>
      <c r="H277" s="58">
        <v>0</v>
      </c>
    </row>
    <row r="278" spans="1:8" ht="12.75">
      <c r="A278" s="85">
        <v>78</v>
      </c>
      <c r="B278" s="29" t="s">
        <v>398</v>
      </c>
      <c r="C278" s="58">
        <v>0</v>
      </c>
      <c r="D278" s="58">
        <v>0</v>
      </c>
      <c r="E278" s="58">
        <v>0</v>
      </c>
      <c r="F278" s="58">
        <v>0</v>
      </c>
      <c r="G278" s="58">
        <v>0</v>
      </c>
      <c r="H278" s="58">
        <v>0</v>
      </c>
    </row>
    <row r="279" spans="1:8" ht="12.75">
      <c r="A279" s="85">
        <v>78</v>
      </c>
      <c r="B279" s="29" t="s">
        <v>399</v>
      </c>
      <c r="C279" s="58">
        <v>0</v>
      </c>
      <c r="D279" s="58">
        <v>0</v>
      </c>
      <c r="E279" s="58">
        <v>0</v>
      </c>
      <c r="F279" s="58">
        <v>70</v>
      </c>
      <c r="G279" s="117">
        <v>70</v>
      </c>
      <c r="H279" s="58">
        <v>0</v>
      </c>
    </row>
    <row r="280" spans="1:8" ht="12.75">
      <c r="A280" s="85">
        <v>78</v>
      </c>
      <c r="B280" s="29" t="s">
        <v>401</v>
      </c>
      <c r="C280" s="58">
        <v>0</v>
      </c>
      <c r="D280" s="58">
        <v>0</v>
      </c>
      <c r="E280" s="58">
        <v>0</v>
      </c>
      <c r="F280" s="58">
        <v>0</v>
      </c>
      <c r="G280" s="58">
        <v>0</v>
      </c>
      <c r="H280" s="58">
        <v>0</v>
      </c>
    </row>
    <row r="281" spans="1:8" ht="12.75">
      <c r="A281" s="85">
        <v>78</v>
      </c>
      <c r="B281" s="29" t="s">
        <v>401</v>
      </c>
      <c r="C281" s="58">
        <v>0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</row>
    <row r="282" spans="1:8" ht="12.75">
      <c r="A282" s="85">
        <v>78</v>
      </c>
      <c r="B282" s="29" t="s">
        <v>402</v>
      </c>
      <c r="C282" s="58">
        <v>0</v>
      </c>
      <c r="D282" s="58">
        <v>0</v>
      </c>
      <c r="E282" s="58">
        <v>0</v>
      </c>
      <c r="F282" s="58">
        <v>0</v>
      </c>
      <c r="G282" s="58">
        <v>0</v>
      </c>
      <c r="H282" s="58">
        <v>0</v>
      </c>
    </row>
    <row r="283" spans="1:8" ht="12.75">
      <c r="A283" s="85">
        <v>78</v>
      </c>
      <c r="B283" s="29" t="s">
        <v>403</v>
      </c>
      <c r="C283" s="58">
        <v>0</v>
      </c>
      <c r="D283" s="58">
        <v>0</v>
      </c>
      <c r="E283" s="58">
        <v>0</v>
      </c>
      <c r="F283" s="58">
        <v>0</v>
      </c>
      <c r="G283" s="58">
        <v>0</v>
      </c>
      <c r="H283" s="58">
        <v>0</v>
      </c>
    </row>
    <row r="284" spans="1:8" ht="12.75">
      <c r="A284" s="85">
        <v>78</v>
      </c>
      <c r="B284" s="29" t="s">
        <v>405</v>
      </c>
      <c r="C284" s="58">
        <v>20736</v>
      </c>
      <c r="D284" s="58">
        <v>46347</v>
      </c>
      <c r="E284" s="58">
        <v>39583</v>
      </c>
      <c r="F284" s="58">
        <v>0</v>
      </c>
      <c r="G284" s="58">
        <v>32</v>
      </c>
      <c r="H284" s="58">
        <v>0</v>
      </c>
    </row>
    <row r="285" spans="1:8" ht="12.75">
      <c r="A285" s="85">
        <v>78</v>
      </c>
      <c r="B285" s="29" t="s">
        <v>406</v>
      </c>
      <c r="C285" s="58">
        <v>0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</row>
    <row r="286" spans="1:8" ht="12.75">
      <c r="A286" s="85">
        <v>78</v>
      </c>
      <c r="B286" s="29" t="s">
        <v>407</v>
      </c>
      <c r="C286" s="58">
        <v>14876</v>
      </c>
      <c r="D286" s="58">
        <v>388294</v>
      </c>
      <c r="E286" s="58">
        <v>0</v>
      </c>
      <c r="F286" s="58">
        <v>259</v>
      </c>
      <c r="G286" s="58">
        <v>8937</v>
      </c>
      <c r="H286" s="58">
        <v>298</v>
      </c>
    </row>
    <row r="287" spans="1:8" ht="12.75">
      <c r="A287" s="85">
        <v>78</v>
      </c>
      <c r="B287" s="29" t="s">
        <v>409</v>
      </c>
      <c r="C287" s="58">
        <v>0</v>
      </c>
      <c r="D287" s="58">
        <v>0</v>
      </c>
      <c r="E287" s="58">
        <v>0</v>
      </c>
      <c r="F287" s="58">
        <v>0</v>
      </c>
      <c r="G287" s="58">
        <v>0</v>
      </c>
      <c r="H287" s="58">
        <v>0</v>
      </c>
    </row>
    <row r="288" spans="1:8" ht="12.75">
      <c r="A288" s="85">
        <v>79</v>
      </c>
      <c r="B288" s="29" t="s">
        <v>410</v>
      </c>
      <c r="C288" s="58">
        <v>1229</v>
      </c>
      <c r="D288" s="58">
        <v>3911</v>
      </c>
      <c r="E288" s="58">
        <v>0</v>
      </c>
      <c r="F288" s="58">
        <v>300</v>
      </c>
      <c r="G288" s="58">
        <v>1020</v>
      </c>
      <c r="H288" s="58"/>
    </row>
    <row r="289" spans="1:8" ht="12.75">
      <c r="A289" s="85">
        <v>79</v>
      </c>
      <c r="B289" s="29" t="s">
        <v>411</v>
      </c>
      <c r="C289" s="58">
        <v>16230</v>
      </c>
      <c r="D289" s="58">
        <v>74512</v>
      </c>
      <c r="E289" s="58">
        <v>6567</v>
      </c>
      <c r="F289" s="58">
        <v>460</v>
      </c>
      <c r="G289" s="58">
        <v>517</v>
      </c>
      <c r="H289" s="58">
        <v>57</v>
      </c>
    </row>
    <row r="290" spans="1:8" ht="12.75">
      <c r="A290" s="85">
        <v>80</v>
      </c>
      <c r="B290" s="29" t="s">
        <v>412</v>
      </c>
      <c r="C290" s="58">
        <v>3880</v>
      </c>
      <c r="D290" s="58">
        <v>504100</v>
      </c>
      <c r="E290" s="58">
        <v>504100</v>
      </c>
      <c r="F290" s="58">
        <v>420</v>
      </c>
      <c r="G290" s="58">
        <v>7998</v>
      </c>
      <c r="H290" s="58">
        <v>0</v>
      </c>
    </row>
    <row r="291" spans="1:8" ht="12.75">
      <c r="A291" s="85">
        <v>81</v>
      </c>
      <c r="B291" s="29" t="s">
        <v>414</v>
      </c>
      <c r="C291" s="58">
        <v>0</v>
      </c>
      <c r="D291" s="58">
        <v>0</v>
      </c>
      <c r="E291" s="58">
        <v>0</v>
      </c>
      <c r="F291" s="58">
        <v>0</v>
      </c>
      <c r="G291" s="58">
        <v>0</v>
      </c>
      <c r="H291" s="58">
        <v>0</v>
      </c>
    </row>
    <row r="292" spans="1:8" ht="12.75">
      <c r="A292" s="85">
        <v>81</v>
      </c>
      <c r="B292" s="29" t="s">
        <v>416</v>
      </c>
      <c r="C292" s="58">
        <v>5832</v>
      </c>
      <c r="D292" s="119">
        <v>5832</v>
      </c>
      <c r="E292" s="58">
        <v>0</v>
      </c>
      <c r="F292" s="58">
        <v>0</v>
      </c>
      <c r="G292" s="58">
        <v>0</v>
      </c>
      <c r="H292" s="58">
        <v>0</v>
      </c>
    </row>
    <row r="293" spans="1:8" ht="12.75">
      <c r="A293" s="85">
        <v>81</v>
      </c>
      <c r="B293" s="29" t="s">
        <v>417</v>
      </c>
      <c r="C293" s="118" t="s">
        <v>15</v>
      </c>
      <c r="D293" s="118" t="s">
        <v>15</v>
      </c>
      <c r="E293" s="118" t="s">
        <v>15</v>
      </c>
      <c r="F293" s="58">
        <v>0</v>
      </c>
      <c r="G293" s="58">
        <v>44200</v>
      </c>
      <c r="H293" s="58">
        <v>52</v>
      </c>
    </row>
    <row r="294" spans="1:8" ht="12.75">
      <c r="A294" s="85">
        <v>82</v>
      </c>
      <c r="B294" s="29" t="s">
        <v>418</v>
      </c>
      <c r="C294" s="58">
        <v>15684</v>
      </c>
      <c r="D294" s="58">
        <v>15684</v>
      </c>
      <c r="E294" s="58">
        <v>0</v>
      </c>
      <c r="F294" s="58">
        <v>0</v>
      </c>
      <c r="G294" s="58">
        <v>0</v>
      </c>
      <c r="H294" s="58">
        <v>0</v>
      </c>
    </row>
    <row r="295" spans="1:8" ht="12.75">
      <c r="A295" s="85">
        <v>83</v>
      </c>
      <c r="B295" s="29" t="s">
        <v>420</v>
      </c>
      <c r="C295" s="58">
        <v>2025</v>
      </c>
      <c r="D295" s="117">
        <v>2025</v>
      </c>
      <c r="E295" s="58">
        <v>0</v>
      </c>
      <c r="F295" s="58">
        <v>0</v>
      </c>
      <c r="G295" s="58">
        <v>0</v>
      </c>
      <c r="H295" s="58">
        <v>0</v>
      </c>
    </row>
    <row r="296" spans="1:8" ht="12.75">
      <c r="A296" s="85">
        <v>83</v>
      </c>
      <c r="B296" s="29" t="s">
        <v>421</v>
      </c>
      <c r="C296" s="58">
        <v>0</v>
      </c>
      <c r="D296" s="58">
        <v>0</v>
      </c>
      <c r="E296" s="58">
        <v>0</v>
      </c>
      <c r="F296" s="58">
        <v>0</v>
      </c>
      <c r="G296" s="58">
        <v>0</v>
      </c>
      <c r="H296" s="58">
        <v>0</v>
      </c>
    </row>
    <row r="297" spans="1:8" ht="12.75">
      <c r="A297" s="85">
        <v>83</v>
      </c>
      <c r="B297" s="29" t="s">
        <v>423</v>
      </c>
      <c r="C297" s="58">
        <v>31</v>
      </c>
      <c r="D297" s="117">
        <v>31</v>
      </c>
      <c r="E297" s="58">
        <v>0</v>
      </c>
      <c r="F297" s="58">
        <v>0</v>
      </c>
      <c r="G297" s="58">
        <v>495</v>
      </c>
      <c r="H297" s="58">
        <v>0</v>
      </c>
    </row>
    <row r="298" spans="1:8" ht="12.75">
      <c r="A298" s="85">
        <v>83</v>
      </c>
      <c r="B298" s="29" t="s">
        <v>426</v>
      </c>
      <c r="C298" s="58">
        <v>4110</v>
      </c>
      <c r="D298" s="119">
        <v>4110</v>
      </c>
      <c r="E298" s="58">
        <v>0</v>
      </c>
      <c r="F298" s="58">
        <v>0</v>
      </c>
      <c r="G298" s="58">
        <v>0</v>
      </c>
      <c r="H298" s="58">
        <v>0</v>
      </c>
    </row>
    <row r="299" spans="1:8" ht="12.75">
      <c r="A299" s="85">
        <v>83</v>
      </c>
      <c r="B299" s="29" t="s">
        <v>427</v>
      </c>
      <c r="C299" s="58">
        <v>6313</v>
      </c>
      <c r="D299" s="58">
        <v>131412</v>
      </c>
      <c r="E299" s="58">
        <v>0</v>
      </c>
      <c r="F299" s="58">
        <v>4</v>
      </c>
      <c r="G299" s="58">
        <v>74454</v>
      </c>
      <c r="H299" s="58">
        <v>25</v>
      </c>
    </row>
    <row r="300" spans="1:8" ht="12.75">
      <c r="A300" s="85">
        <v>83</v>
      </c>
      <c r="B300" s="29" t="s">
        <v>429</v>
      </c>
      <c r="C300" s="58">
        <v>1482</v>
      </c>
      <c r="D300" s="58">
        <v>22882</v>
      </c>
      <c r="E300" s="58">
        <v>14400</v>
      </c>
      <c r="F300" s="58">
        <v>0</v>
      </c>
      <c r="G300" s="58">
        <v>76</v>
      </c>
      <c r="H300" s="58">
        <v>5</v>
      </c>
    </row>
    <row r="301" spans="1:8" ht="12.75">
      <c r="A301" s="85">
        <v>83</v>
      </c>
      <c r="B301" s="29" t="s">
        <v>430</v>
      </c>
      <c r="C301" s="58">
        <v>30089</v>
      </c>
      <c r="D301" s="119">
        <v>30089</v>
      </c>
      <c r="E301" s="58">
        <v>0</v>
      </c>
      <c r="F301" s="58">
        <v>0</v>
      </c>
      <c r="G301" s="58">
        <v>0</v>
      </c>
      <c r="H301" s="58">
        <v>0</v>
      </c>
    </row>
    <row r="302" spans="1:8" ht="12.75">
      <c r="A302" s="85">
        <v>83</v>
      </c>
      <c r="B302" s="29" t="s">
        <v>431</v>
      </c>
      <c r="C302" s="58">
        <v>0</v>
      </c>
      <c r="D302" s="58">
        <v>0</v>
      </c>
      <c r="E302" s="58">
        <v>0</v>
      </c>
      <c r="F302" s="58">
        <v>0</v>
      </c>
      <c r="G302" s="58">
        <v>0</v>
      </c>
      <c r="H302" s="58">
        <v>0</v>
      </c>
    </row>
    <row r="303" spans="1:8" ht="12.75">
      <c r="A303" s="85">
        <v>83</v>
      </c>
      <c r="B303" s="29" t="s">
        <v>433</v>
      </c>
      <c r="C303" s="58">
        <v>0</v>
      </c>
      <c r="D303" s="58">
        <v>0</v>
      </c>
      <c r="E303" s="58">
        <v>0</v>
      </c>
      <c r="F303" s="58">
        <v>0</v>
      </c>
      <c r="G303" s="58">
        <v>0</v>
      </c>
      <c r="H303" s="58">
        <v>0</v>
      </c>
    </row>
    <row r="304" spans="1:8" ht="12.75">
      <c r="A304" s="85">
        <v>83</v>
      </c>
      <c r="B304" s="29" t="s">
        <v>434</v>
      </c>
      <c r="C304" s="58">
        <v>0</v>
      </c>
      <c r="D304" s="58">
        <v>0</v>
      </c>
      <c r="E304" s="58">
        <v>0</v>
      </c>
      <c r="F304" s="58">
        <v>0</v>
      </c>
      <c r="G304" s="58">
        <v>0</v>
      </c>
      <c r="H304" s="58">
        <v>0</v>
      </c>
    </row>
    <row r="305" spans="1:8" ht="12.75">
      <c r="A305" s="85">
        <v>83</v>
      </c>
      <c r="B305" s="29" t="s">
        <v>435</v>
      </c>
      <c r="C305" s="58">
        <v>0</v>
      </c>
      <c r="D305" s="58">
        <v>0</v>
      </c>
      <c r="E305" s="58">
        <v>0</v>
      </c>
      <c r="F305" s="58">
        <v>0</v>
      </c>
      <c r="G305" s="58">
        <v>0</v>
      </c>
      <c r="H305" s="58">
        <v>0</v>
      </c>
    </row>
    <row r="306" spans="1:8" ht="12.75">
      <c r="A306" s="85">
        <v>83</v>
      </c>
      <c r="B306" s="29" t="s">
        <v>436</v>
      </c>
      <c r="C306" s="58">
        <v>20</v>
      </c>
      <c r="D306" s="58">
        <v>97</v>
      </c>
      <c r="E306" s="58">
        <v>33</v>
      </c>
      <c r="F306" s="58">
        <v>42</v>
      </c>
      <c r="G306" s="58">
        <v>83</v>
      </c>
      <c r="H306" s="58">
        <v>4</v>
      </c>
    </row>
    <row r="307" spans="1:8" ht="12.75">
      <c r="A307" s="85">
        <v>83</v>
      </c>
      <c r="B307" s="29" t="s">
        <v>438</v>
      </c>
      <c r="C307" s="58">
        <v>0</v>
      </c>
      <c r="D307" s="58">
        <v>0</v>
      </c>
      <c r="E307" s="58">
        <v>0</v>
      </c>
      <c r="F307" s="58">
        <v>0</v>
      </c>
      <c r="G307" s="58">
        <v>0</v>
      </c>
      <c r="H307" s="58">
        <v>0</v>
      </c>
    </row>
    <row r="308" spans="1:8" ht="12.75">
      <c r="A308" s="85">
        <v>83</v>
      </c>
      <c r="B308" s="29" t="s">
        <v>439</v>
      </c>
      <c r="C308" s="58">
        <v>0</v>
      </c>
      <c r="D308" s="58">
        <v>163243</v>
      </c>
      <c r="E308" s="58">
        <v>14950</v>
      </c>
      <c r="F308" s="58">
        <v>0</v>
      </c>
      <c r="G308" s="58">
        <v>8468</v>
      </c>
      <c r="H308" s="58">
        <v>25</v>
      </c>
    </row>
    <row r="309" spans="1:8" ht="12.75">
      <c r="A309" s="85">
        <v>84</v>
      </c>
      <c r="B309" s="29" t="s">
        <v>440</v>
      </c>
      <c r="C309" s="58">
        <v>0</v>
      </c>
      <c r="D309" s="58">
        <v>0</v>
      </c>
      <c r="E309" s="58">
        <v>0</v>
      </c>
      <c r="F309" s="58">
        <v>0</v>
      </c>
      <c r="G309" s="58">
        <v>0</v>
      </c>
      <c r="H309" s="58">
        <v>0</v>
      </c>
    </row>
    <row r="310" spans="1:8" ht="12.75">
      <c r="A310" s="85">
        <v>84</v>
      </c>
      <c r="B310" s="29" t="s">
        <v>441</v>
      </c>
      <c r="C310" s="58">
        <v>0</v>
      </c>
      <c r="D310" s="58">
        <v>0</v>
      </c>
      <c r="E310" s="58">
        <v>0</v>
      </c>
      <c r="F310" s="58">
        <v>0</v>
      </c>
      <c r="G310" s="58">
        <v>0</v>
      </c>
      <c r="H310" s="58">
        <v>0</v>
      </c>
    </row>
    <row r="311" spans="1:8" ht="12.75">
      <c r="A311" s="85">
        <v>84</v>
      </c>
      <c r="B311" s="29" t="s">
        <v>442</v>
      </c>
      <c r="C311" s="58">
        <v>3898</v>
      </c>
      <c r="D311" s="58">
        <v>14619</v>
      </c>
      <c r="E311" s="58">
        <v>13008</v>
      </c>
      <c r="F311" s="58">
        <v>103</v>
      </c>
      <c r="G311" s="119" t="s">
        <v>15</v>
      </c>
      <c r="H311" s="58">
        <v>0</v>
      </c>
    </row>
    <row r="312" spans="1:8" ht="12.75">
      <c r="A312" s="85">
        <v>84</v>
      </c>
      <c r="B312" s="29" t="s">
        <v>444</v>
      </c>
      <c r="C312" s="58">
        <v>0</v>
      </c>
      <c r="D312" s="58">
        <v>0</v>
      </c>
      <c r="E312" s="58">
        <v>0</v>
      </c>
      <c r="F312" s="58">
        <v>0</v>
      </c>
      <c r="G312" s="58">
        <v>0</v>
      </c>
      <c r="H312" s="58">
        <v>0</v>
      </c>
    </row>
    <row r="313" spans="1:8" ht="12.75">
      <c r="A313" s="85">
        <v>84</v>
      </c>
      <c r="B313" s="29" t="s">
        <v>445</v>
      </c>
      <c r="C313" s="58">
        <v>0</v>
      </c>
      <c r="D313" s="58">
        <v>0</v>
      </c>
      <c r="E313" s="58">
        <v>0</v>
      </c>
      <c r="F313" s="58">
        <v>0</v>
      </c>
      <c r="G313" s="58">
        <v>0</v>
      </c>
      <c r="H313" s="58">
        <v>0</v>
      </c>
    </row>
    <row r="314" spans="1:8" ht="12.75">
      <c r="A314" s="85">
        <v>84</v>
      </c>
      <c r="B314" s="29" t="s">
        <v>447</v>
      </c>
      <c r="C314" s="58">
        <v>0</v>
      </c>
      <c r="D314" s="58">
        <v>0</v>
      </c>
      <c r="E314" s="58">
        <v>0</v>
      </c>
      <c r="F314" s="58">
        <v>0</v>
      </c>
      <c r="G314" s="58">
        <v>0</v>
      </c>
      <c r="H314" s="58">
        <v>0</v>
      </c>
    </row>
    <row r="315" spans="1:8" ht="12.75">
      <c r="A315" s="85">
        <v>84</v>
      </c>
      <c r="B315" s="29" t="s">
        <v>448</v>
      </c>
      <c r="C315" s="58">
        <v>2388</v>
      </c>
      <c r="D315" s="58">
        <v>16801</v>
      </c>
      <c r="E315" s="58">
        <v>0</v>
      </c>
      <c r="F315" s="58">
        <v>0</v>
      </c>
      <c r="G315" s="58">
        <v>63</v>
      </c>
      <c r="H315" s="58">
        <v>29</v>
      </c>
    </row>
    <row r="316" spans="1:8" ht="12.75">
      <c r="A316" s="85">
        <v>84</v>
      </c>
      <c r="B316" s="29" t="s">
        <v>450</v>
      </c>
      <c r="C316" s="58">
        <v>0</v>
      </c>
      <c r="D316" s="58">
        <v>0</v>
      </c>
      <c r="E316" s="58">
        <v>0</v>
      </c>
      <c r="F316" s="58">
        <v>0</v>
      </c>
      <c r="G316" s="58">
        <v>0</v>
      </c>
      <c r="H316" s="58">
        <v>0</v>
      </c>
    </row>
    <row r="317" spans="1:8" ht="12.75">
      <c r="A317" s="85">
        <v>84</v>
      </c>
      <c r="B317" s="29" t="s">
        <v>451</v>
      </c>
      <c r="C317" s="58">
        <v>0</v>
      </c>
      <c r="D317" s="58">
        <v>0</v>
      </c>
      <c r="E317" s="58">
        <v>0</v>
      </c>
      <c r="F317" s="58">
        <v>0</v>
      </c>
      <c r="G317" s="58">
        <v>0</v>
      </c>
      <c r="H317" s="58">
        <v>0</v>
      </c>
    </row>
    <row r="318" spans="1:8" ht="12.75">
      <c r="A318" s="85">
        <v>85</v>
      </c>
      <c r="B318" s="29" t="s">
        <v>452</v>
      </c>
      <c r="C318" s="58">
        <v>0</v>
      </c>
      <c r="D318" s="58">
        <v>0</v>
      </c>
      <c r="E318" s="58">
        <v>0</v>
      </c>
      <c r="F318" s="58">
        <v>0</v>
      </c>
      <c r="G318" s="58">
        <v>0</v>
      </c>
      <c r="H318" s="58">
        <v>0</v>
      </c>
    </row>
    <row r="319" spans="1:8" ht="12.75">
      <c r="A319" s="85">
        <v>85</v>
      </c>
      <c r="B319" s="29" t="s">
        <v>453</v>
      </c>
      <c r="C319" s="58">
        <v>0</v>
      </c>
      <c r="D319" s="58">
        <v>0</v>
      </c>
      <c r="E319" s="58">
        <v>0</v>
      </c>
      <c r="F319" s="58">
        <v>0</v>
      </c>
      <c r="G319" s="58">
        <v>0</v>
      </c>
      <c r="H319" s="58">
        <v>0</v>
      </c>
    </row>
    <row r="320" spans="1:8" ht="12.75">
      <c r="A320" s="85">
        <v>85</v>
      </c>
      <c r="B320" s="29" t="s">
        <v>455</v>
      </c>
      <c r="C320" s="58">
        <v>0</v>
      </c>
      <c r="D320" s="58">
        <v>4205</v>
      </c>
      <c r="E320" s="58">
        <v>0</v>
      </c>
      <c r="F320" s="58">
        <v>0</v>
      </c>
      <c r="G320" s="58">
        <v>1670</v>
      </c>
      <c r="H320" s="58">
        <v>0</v>
      </c>
    </row>
    <row r="321" spans="1:8" ht="12.75">
      <c r="A321" s="85">
        <v>85</v>
      </c>
      <c r="B321" s="29" t="s">
        <v>456</v>
      </c>
      <c r="C321" s="58">
        <v>0</v>
      </c>
      <c r="D321" s="58">
        <v>0</v>
      </c>
      <c r="E321" s="58">
        <v>0</v>
      </c>
      <c r="F321" s="58">
        <v>0</v>
      </c>
      <c r="G321" s="58">
        <v>0</v>
      </c>
      <c r="H321" s="58">
        <v>0</v>
      </c>
    </row>
    <row r="322" spans="1:8" ht="12.75">
      <c r="A322" s="85">
        <v>85</v>
      </c>
      <c r="B322" s="29" t="s">
        <v>458</v>
      </c>
      <c r="C322" s="58">
        <v>40</v>
      </c>
      <c r="D322" s="119">
        <v>40</v>
      </c>
      <c r="E322" s="58">
        <v>0</v>
      </c>
      <c r="F322" s="58">
        <v>50</v>
      </c>
      <c r="G322" s="119">
        <v>50</v>
      </c>
      <c r="H322" s="58">
        <v>0</v>
      </c>
    </row>
    <row r="323" spans="1:8" ht="12.75">
      <c r="A323" s="85">
        <v>86</v>
      </c>
      <c r="B323" s="29" t="s">
        <v>459</v>
      </c>
      <c r="C323" s="58">
        <v>0</v>
      </c>
      <c r="D323" s="119">
        <v>0</v>
      </c>
      <c r="E323" s="58">
        <v>0</v>
      </c>
      <c r="F323" s="58">
        <v>0</v>
      </c>
      <c r="G323" s="119">
        <v>0</v>
      </c>
      <c r="H323" s="58">
        <v>0</v>
      </c>
    </row>
    <row r="324" spans="1:8" ht="12.75">
      <c r="A324" s="85">
        <v>86</v>
      </c>
      <c r="B324" s="29" t="s">
        <v>461</v>
      </c>
      <c r="C324" s="58">
        <v>0</v>
      </c>
      <c r="D324" s="58">
        <v>0</v>
      </c>
      <c r="E324" s="58">
        <v>0</v>
      </c>
      <c r="F324" s="58">
        <v>0</v>
      </c>
      <c r="G324" s="58">
        <v>0</v>
      </c>
      <c r="H324" s="58">
        <v>0</v>
      </c>
    </row>
    <row r="325" spans="1:8" ht="12.75">
      <c r="A325" s="85">
        <v>87</v>
      </c>
      <c r="B325" s="29" t="s">
        <v>463</v>
      </c>
      <c r="C325" s="58">
        <v>0</v>
      </c>
      <c r="D325" s="58">
        <v>200</v>
      </c>
      <c r="E325" s="58">
        <v>0</v>
      </c>
      <c r="F325" s="58">
        <v>0</v>
      </c>
      <c r="G325" s="58">
        <v>0</v>
      </c>
      <c r="H325" s="58">
        <v>0</v>
      </c>
    </row>
    <row r="326" spans="1:8" ht="12.75">
      <c r="A326" s="85">
        <v>88</v>
      </c>
      <c r="B326" s="29" t="s">
        <v>465</v>
      </c>
      <c r="C326" s="58">
        <v>0</v>
      </c>
      <c r="D326" s="58">
        <v>0</v>
      </c>
      <c r="E326" s="58">
        <v>0</v>
      </c>
      <c r="F326" s="58">
        <v>0</v>
      </c>
      <c r="G326" s="58">
        <v>0</v>
      </c>
      <c r="H326" s="58">
        <v>0</v>
      </c>
    </row>
    <row r="327" spans="1:8" ht="12.75">
      <c r="A327" s="85">
        <v>88</v>
      </c>
      <c r="B327" s="29" t="s">
        <v>466</v>
      </c>
      <c r="C327" s="58">
        <v>0</v>
      </c>
      <c r="D327" s="58">
        <v>0</v>
      </c>
      <c r="E327" s="58">
        <v>0</v>
      </c>
      <c r="F327" s="58">
        <v>0</v>
      </c>
      <c r="G327" s="58">
        <v>0</v>
      </c>
      <c r="H327" s="58">
        <v>0</v>
      </c>
    </row>
    <row r="328" spans="1:8" ht="12.75">
      <c r="A328" s="85">
        <v>88</v>
      </c>
      <c r="B328" s="29" t="s">
        <v>468</v>
      </c>
      <c r="C328" s="58">
        <v>0</v>
      </c>
      <c r="D328" s="58">
        <v>0</v>
      </c>
      <c r="E328" s="58">
        <v>0</v>
      </c>
      <c r="F328" s="58">
        <v>0</v>
      </c>
      <c r="G328" s="58">
        <v>0</v>
      </c>
      <c r="H328" s="58">
        <v>0</v>
      </c>
    </row>
    <row r="329" spans="1:8" ht="12.75">
      <c r="A329" s="85">
        <v>88</v>
      </c>
      <c r="B329" s="29" t="s">
        <v>469</v>
      </c>
      <c r="C329" s="58">
        <v>0</v>
      </c>
      <c r="D329" s="58">
        <v>0</v>
      </c>
      <c r="E329" s="58">
        <v>0</v>
      </c>
      <c r="F329" s="58">
        <v>0</v>
      </c>
      <c r="G329" s="58">
        <v>0</v>
      </c>
      <c r="H329" s="58">
        <v>0</v>
      </c>
    </row>
    <row r="330" spans="1:8" ht="12.75">
      <c r="A330" s="85">
        <v>89</v>
      </c>
      <c r="B330" s="29" t="s">
        <v>470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</row>
    <row r="331" spans="1:8" ht="12.75">
      <c r="A331" s="85">
        <v>89</v>
      </c>
      <c r="B331" s="29" t="s">
        <v>472</v>
      </c>
      <c r="C331" s="58">
        <v>0</v>
      </c>
      <c r="D331" s="58">
        <v>0</v>
      </c>
      <c r="E331" s="58">
        <v>0</v>
      </c>
      <c r="F331" s="58">
        <v>0</v>
      </c>
      <c r="G331" s="58">
        <v>0</v>
      </c>
      <c r="H331" s="58">
        <v>0</v>
      </c>
    </row>
    <row r="332" spans="1:8" ht="12.75">
      <c r="A332" s="85">
        <v>90</v>
      </c>
      <c r="B332" s="29" t="s">
        <v>473</v>
      </c>
      <c r="C332" s="58">
        <v>5492</v>
      </c>
      <c r="D332" s="119">
        <v>5492</v>
      </c>
      <c r="E332" s="58">
        <v>0</v>
      </c>
      <c r="F332" s="58">
        <v>0</v>
      </c>
      <c r="G332" s="58">
        <v>0</v>
      </c>
      <c r="H332" s="58">
        <v>0</v>
      </c>
    </row>
    <row r="333" spans="1:8" ht="12.75">
      <c r="A333" s="85">
        <v>91</v>
      </c>
      <c r="B333" s="29" t="s">
        <v>614</v>
      </c>
      <c r="C333" s="58">
        <v>0</v>
      </c>
      <c r="D333" s="58">
        <v>0</v>
      </c>
      <c r="E333" s="58">
        <v>0</v>
      </c>
      <c r="F333" s="58">
        <v>0</v>
      </c>
      <c r="G333" s="58">
        <v>0</v>
      </c>
      <c r="H333" s="58">
        <v>0</v>
      </c>
    </row>
    <row r="334" spans="1:8" ht="12.75">
      <c r="A334" s="85">
        <v>91</v>
      </c>
      <c r="B334" s="29" t="s">
        <v>476</v>
      </c>
      <c r="C334" s="58">
        <v>400</v>
      </c>
      <c r="D334" s="119">
        <v>400</v>
      </c>
      <c r="E334" s="58">
        <v>0</v>
      </c>
      <c r="F334" s="58">
        <v>0</v>
      </c>
      <c r="G334" s="58">
        <v>0</v>
      </c>
      <c r="H334" s="58">
        <v>0</v>
      </c>
    </row>
    <row r="335" spans="1:8" ht="12.75">
      <c r="A335" s="85">
        <v>91</v>
      </c>
      <c r="B335" s="29" t="s">
        <v>477</v>
      </c>
      <c r="C335" s="58">
        <v>0</v>
      </c>
      <c r="D335" s="58">
        <v>0</v>
      </c>
      <c r="E335" s="58">
        <v>0</v>
      </c>
      <c r="F335" s="58">
        <v>0</v>
      </c>
      <c r="G335" s="58">
        <v>0</v>
      </c>
      <c r="H335" s="58">
        <v>0</v>
      </c>
    </row>
    <row r="336" spans="1:8" ht="12.75">
      <c r="A336" s="85">
        <v>91</v>
      </c>
      <c r="B336" s="29" t="s">
        <v>479</v>
      </c>
      <c r="C336" s="58">
        <v>630</v>
      </c>
      <c r="D336" s="117" t="s">
        <v>15</v>
      </c>
      <c r="E336" s="58">
        <v>5883</v>
      </c>
      <c r="F336" s="58">
        <v>0</v>
      </c>
      <c r="G336" s="117" t="s">
        <v>15</v>
      </c>
      <c r="H336" s="58">
        <v>0</v>
      </c>
    </row>
    <row r="337" spans="1:8" ht="12.75">
      <c r="A337" s="85">
        <v>91</v>
      </c>
      <c r="B337" s="29" t="s">
        <v>481</v>
      </c>
      <c r="C337" s="58">
        <v>0</v>
      </c>
      <c r="D337" s="58">
        <v>0</v>
      </c>
      <c r="E337" s="58">
        <v>0</v>
      </c>
      <c r="F337" s="58">
        <v>0</v>
      </c>
      <c r="G337" s="58">
        <v>0</v>
      </c>
      <c r="H337" s="58">
        <v>0</v>
      </c>
    </row>
    <row r="338" spans="1:8" ht="12.75">
      <c r="A338" s="85">
        <v>91</v>
      </c>
      <c r="B338" s="29" t="s">
        <v>482</v>
      </c>
      <c r="C338" s="58">
        <v>1280</v>
      </c>
      <c r="D338" s="58">
        <v>19175</v>
      </c>
      <c r="E338" s="58">
        <v>2750</v>
      </c>
      <c r="F338" s="58">
        <v>0</v>
      </c>
      <c r="G338" s="58">
        <v>19175</v>
      </c>
      <c r="H338" s="58">
        <v>13</v>
      </c>
    </row>
    <row r="339" spans="1:8" ht="12.75">
      <c r="A339" s="85">
        <v>91</v>
      </c>
      <c r="B339" s="29" t="s">
        <v>484</v>
      </c>
      <c r="C339" s="58">
        <v>430</v>
      </c>
      <c r="D339" s="117">
        <v>430</v>
      </c>
      <c r="E339" s="58">
        <v>0</v>
      </c>
      <c r="F339" s="58">
        <v>0</v>
      </c>
      <c r="G339" s="58">
        <v>0</v>
      </c>
      <c r="H339" s="58">
        <v>0</v>
      </c>
    </row>
    <row r="340" spans="1:8" ht="12.75">
      <c r="A340" s="85">
        <v>92</v>
      </c>
      <c r="B340" s="29" t="s">
        <v>485</v>
      </c>
      <c r="C340" s="58">
        <v>249</v>
      </c>
      <c r="D340" s="119">
        <v>249</v>
      </c>
      <c r="E340" s="58">
        <v>0</v>
      </c>
      <c r="F340" s="58">
        <v>759</v>
      </c>
      <c r="G340" s="119">
        <v>759</v>
      </c>
      <c r="H340" s="58">
        <v>0</v>
      </c>
    </row>
    <row r="341" spans="1:8" ht="12.75">
      <c r="A341" s="85">
        <v>92</v>
      </c>
      <c r="B341" s="29" t="s">
        <v>486</v>
      </c>
      <c r="C341" s="58">
        <v>0</v>
      </c>
      <c r="D341" s="58">
        <v>87000</v>
      </c>
      <c r="E341" s="58">
        <v>87000</v>
      </c>
      <c r="F341" s="58">
        <v>46</v>
      </c>
      <c r="G341" s="58">
        <v>460</v>
      </c>
      <c r="H341" s="58">
        <v>0</v>
      </c>
    </row>
    <row r="342" spans="1:8" ht="12.75">
      <c r="A342" s="85">
        <v>92</v>
      </c>
      <c r="B342" s="29" t="s">
        <v>487</v>
      </c>
      <c r="C342" s="58">
        <v>8296</v>
      </c>
      <c r="D342" s="58">
        <v>49456</v>
      </c>
      <c r="E342" s="58">
        <v>10572</v>
      </c>
      <c r="F342" s="58">
        <v>620</v>
      </c>
      <c r="G342" s="58">
        <v>2205</v>
      </c>
      <c r="H342" s="58">
        <v>214</v>
      </c>
    </row>
    <row r="343" spans="1:8" ht="12.75">
      <c r="A343" s="85">
        <v>92</v>
      </c>
      <c r="B343" s="29" t="s">
        <v>489</v>
      </c>
      <c r="C343" s="58">
        <v>920</v>
      </c>
      <c r="D343" s="58">
        <v>53164</v>
      </c>
      <c r="E343" s="58">
        <v>7600</v>
      </c>
      <c r="F343" s="58">
        <v>809</v>
      </c>
      <c r="G343" s="58">
        <v>1602</v>
      </c>
      <c r="H343" s="58">
        <v>29</v>
      </c>
    </row>
    <row r="344" spans="1:8" ht="12.75">
      <c r="A344" s="85">
        <v>92</v>
      </c>
      <c r="B344" s="29" t="s">
        <v>490</v>
      </c>
      <c r="C344" s="58">
        <v>26876</v>
      </c>
      <c r="D344" s="119">
        <v>26876</v>
      </c>
      <c r="E344" s="58">
        <v>0</v>
      </c>
      <c r="F344" s="58">
        <v>0</v>
      </c>
      <c r="G344" s="58">
        <v>0</v>
      </c>
      <c r="H344" s="58">
        <v>0</v>
      </c>
    </row>
    <row r="345" spans="1:8" ht="12.75">
      <c r="A345" s="85">
        <v>92</v>
      </c>
      <c r="B345" s="29" t="s">
        <v>491</v>
      </c>
      <c r="C345" s="58">
        <v>0</v>
      </c>
      <c r="D345" s="119">
        <v>0</v>
      </c>
      <c r="E345" s="58">
        <v>0</v>
      </c>
      <c r="F345" s="58">
        <v>0</v>
      </c>
      <c r="G345" s="58">
        <v>80</v>
      </c>
      <c r="H345" s="58">
        <v>0</v>
      </c>
    </row>
    <row r="346" spans="1:8" ht="12.75">
      <c r="A346" s="85">
        <v>92</v>
      </c>
      <c r="B346" s="29" t="s">
        <v>492</v>
      </c>
      <c r="C346" s="58">
        <v>1090</v>
      </c>
      <c r="D346" s="58">
        <v>10806</v>
      </c>
      <c r="E346" s="58">
        <v>1261</v>
      </c>
      <c r="F346" s="58">
        <v>72</v>
      </c>
      <c r="G346" s="58">
        <v>610</v>
      </c>
      <c r="H346" s="58">
        <v>0</v>
      </c>
    </row>
    <row r="347" spans="1:8" ht="12.75">
      <c r="A347" s="85">
        <v>92</v>
      </c>
      <c r="B347" s="29" t="s">
        <v>493</v>
      </c>
      <c r="C347" s="58">
        <v>0</v>
      </c>
      <c r="D347" s="58">
        <v>0</v>
      </c>
      <c r="E347" s="58">
        <v>0</v>
      </c>
      <c r="F347" s="58">
        <v>0</v>
      </c>
      <c r="G347" s="58">
        <v>0</v>
      </c>
      <c r="H347" s="58">
        <v>0</v>
      </c>
    </row>
    <row r="348" spans="1:8" ht="12.75">
      <c r="A348" s="85">
        <v>92</v>
      </c>
      <c r="B348" s="29" t="s">
        <v>494</v>
      </c>
      <c r="C348" s="58">
        <v>0</v>
      </c>
      <c r="D348" s="58">
        <v>0</v>
      </c>
      <c r="E348" s="58">
        <v>0</v>
      </c>
      <c r="F348" s="58">
        <v>0</v>
      </c>
      <c r="G348" s="58">
        <v>500</v>
      </c>
      <c r="H348" s="58">
        <v>0</v>
      </c>
    </row>
    <row r="349" spans="1:8" ht="12.75">
      <c r="A349" s="85">
        <v>92</v>
      </c>
      <c r="B349" s="29" t="s">
        <v>496</v>
      </c>
      <c r="C349" s="58">
        <v>0</v>
      </c>
      <c r="D349" s="58">
        <v>0</v>
      </c>
      <c r="E349" s="58">
        <v>0</v>
      </c>
      <c r="F349" s="58">
        <v>0</v>
      </c>
      <c r="G349" s="58">
        <v>0</v>
      </c>
      <c r="H349" s="58">
        <v>0</v>
      </c>
    </row>
    <row r="350" spans="1:8" ht="12.75">
      <c r="A350" s="85">
        <v>92</v>
      </c>
      <c r="B350" s="29" t="s">
        <v>498</v>
      </c>
      <c r="C350" s="58">
        <v>9</v>
      </c>
      <c r="D350" s="58">
        <v>32482</v>
      </c>
      <c r="E350" s="58">
        <v>13257</v>
      </c>
      <c r="F350" s="58">
        <v>0</v>
      </c>
      <c r="G350" s="58">
        <v>7854</v>
      </c>
      <c r="H350" s="58">
        <v>103</v>
      </c>
    </row>
    <row r="351" spans="1:8" ht="12.75">
      <c r="A351" s="85">
        <v>92</v>
      </c>
      <c r="B351" s="29" t="s">
        <v>499</v>
      </c>
      <c r="C351" s="58">
        <v>0</v>
      </c>
      <c r="D351" s="58">
        <v>0</v>
      </c>
      <c r="E351" s="58">
        <v>0</v>
      </c>
      <c r="F351" s="58">
        <v>577</v>
      </c>
      <c r="G351" s="58">
        <v>3238</v>
      </c>
      <c r="H351" s="58">
        <v>7</v>
      </c>
    </row>
    <row r="352" spans="1:8" ht="12.75">
      <c r="A352" s="85">
        <v>92</v>
      </c>
      <c r="B352" s="29" t="s">
        <v>500</v>
      </c>
      <c r="C352" s="58">
        <v>0</v>
      </c>
      <c r="D352" s="58">
        <v>25000</v>
      </c>
      <c r="E352" s="58">
        <v>0</v>
      </c>
      <c r="F352" s="58">
        <v>0</v>
      </c>
      <c r="G352" s="58">
        <v>0</v>
      </c>
      <c r="H352" s="58">
        <v>0</v>
      </c>
    </row>
    <row r="353" spans="1:8" ht="12.75">
      <c r="A353" s="85">
        <v>92</v>
      </c>
      <c r="B353" s="29" t="s">
        <v>501</v>
      </c>
      <c r="C353" s="58">
        <v>0</v>
      </c>
      <c r="D353" s="58">
        <v>0</v>
      </c>
      <c r="E353" s="58">
        <v>0</v>
      </c>
      <c r="F353" s="58">
        <v>0</v>
      </c>
      <c r="G353" s="58">
        <v>0</v>
      </c>
      <c r="H353" s="58">
        <v>0</v>
      </c>
    </row>
    <row r="354" spans="1:8" ht="12.75">
      <c r="A354" s="85">
        <v>92</v>
      </c>
      <c r="B354" s="29" t="s">
        <v>503</v>
      </c>
      <c r="C354" s="58">
        <v>11800</v>
      </c>
      <c r="D354" s="58">
        <v>57557</v>
      </c>
      <c r="E354" s="58">
        <v>40133</v>
      </c>
      <c r="F354" s="58">
        <v>0</v>
      </c>
      <c r="G354" s="58">
        <v>2193</v>
      </c>
      <c r="H354" s="58">
        <v>50</v>
      </c>
    </row>
    <row r="355" spans="1:8" ht="12.75">
      <c r="A355" s="85">
        <v>92</v>
      </c>
      <c r="B355" s="29" t="s">
        <v>504</v>
      </c>
      <c r="C355" s="58">
        <v>0</v>
      </c>
      <c r="D355" s="58">
        <v>0</v>
      </c>
      <c r="E355" s="58">
        <v>0</v>
      </c>
      <c r="F355" s="58">
        <v>198</v>
      </c>
      <c r="G355" s="117">
        <v>198</v>
      </c>
      <c r="H355" s="58">
        <v>0</v>
      </c>
    </row>
    <row r="356" spans="1:8" ht="12.75">
      <c r="A356" s="85">
        <v>92</v>
      </c>
      <c r="B356" s="29" t="s">
        <v>506</v>
      </c>
      <c r="C356" s="58">
        <v>0</v>
      </c>
      <c r="D356" s="58">
        <v>77243</v>
      </c>
      <c r="E356" s="58">
        <v>43305</v>
      </c>
      <c r="F356" s="58">
        <v>0</v>
      </c>
      <c r="G356" s="58">
        <v>0</v>
      </c>
      <c r="H356" s="58">
        <v>0</v>
      </c>
    </row>
    <row r="357" spans="1:8" ht="12.75">
      <c r="A357" s="85">
        <v>92</v>
      </c>
      <c r="B357" s="29" t="s">
        <v>508</v>
      </c>
      <c r="C357" s="58">
        <v>0</v>
      </c>
      <c r="D357" s="58">
        <v>0</v>
      </c>
      <c r="E357" s="58">
        <v>0</v>
      </c>
      <c r="F357" s="58">
        <v>0</v>
      </c>
      <c r="G357" s="58">
        <v>0</v>
      </c>
      <c r="H357" s="58">
        <v>0</v>
      </c>
    </row>
    <row r="358" spans="1:8" ht="12.75">
      <c r="A358" s="85">
        <v>92</v>
      </c>
      <c r="B358" s="29" t="s">
        <v>508</v>
      </c>
      <c r="C358" s="58">
        <v>0</v>
      </c>
      <c r="D358" s="58">
        <v>0</v>
      </c>
      <c r="E358" s="58">
        <v>0</v>
      </c>
      <c r="F358" s="58">
        <v>0</v>
      </c>
      <c r="G358" s="58">
        <v>0</v>
      </c>
      <c r="H358" s="58">
        <v>0</v>
      </c>
    </row>
    <row r="359" spans="1:8" ht="12.75">
      <c r="A359" s="85">
        <v>92</v>
      </c>
      <c r="B359" s="29" t="s">
        <v>509</v>
      </c>
      <c r="C359" s="58">
        <v>945</v>
      </c>
      <c r="D359" s="58">
        <v>8469</v>
      </c>
      <c r="E359" s="58">
        <v>0</v>
      </c>
      <c r="F359" s="58">
        <v>584</v>
      </c>
      <c r="G359" s="58">
        <v>3483</v>
      </c>
      <c r="H359" s="58">
        <v>8</v>
      </c>
    </row>
    <row r="360" spans="1:8" ht="12.75">
      <c r="A360" s="85">
        <v>92</v>
      </c>
      <c r="B360" s="29" t="s">
        <v>510</v>
      </c>
      <c r="C360" s="58">
        <v>26748</v>
      </c>
      <c r="D360" s="58">
        <v>26748</v>
      </c>
      <c r="E360" s="58">
        <v>0</v>
      </c>
      <c r="F360" s="58">
        <v>0</v>
      </c>
      <c r="G360" s="58">
        <v>0</v>
      </c>
      <c r="H360" s="58">
        <v>0</v>
      </c>
    </row>
    <row r="361" spans="1:8" ht="12.75">
      <c r="A361" s="85">
        <v>92</v>
      </c>
      <c r="B361" s="29" t="s">
        <v>511</v>
      </c>
      <c r="C361" s="58">
        <v>0</v>
      </c>
      <c r="D361" s="58">
        <v>3654</v>
      </c>
      <c r="E361" s="58">
        <v>0</v>
      </c>
      <c r="F361" s="58">
        <v>0</v>
      </c>
      <c r="G361" s="58">
        <v>2417</v>
      </c>
      <c r="H361" s="58">
        <v>0</v>
      </c>
    </row>
    <row r="362" spans="1:8" ht="12.75">
      <c r="A362" s="85">
        <v>93</v>
      </c>
      <c r="B362" s="29" t="s">
        <v>512</v>
      </c>
      <c r="C362" s="58">
        <v>0</v>
      </c>
      <c r="D362" s="58">
        <v>3131</v>
      </c>
      <c r="E362" s="58">
        <v>3131</v>
      </c>
      <c r="F362" s="58">
        <v>4526</v>
      </c>
      <c r="G362" s="58">
        <v>4526</v>
      </c>
      <c r="H362" s="58">
        <v>0</v>
      </c>
    </row>
    <row r="363" spans="1:8" ht="12.75">
      <c r="A363" s="85">
        <v>93</v>
      </c>
      <c r="B363" s="29" t="s">
        <v>513</v>
      </c>
      <c r="C363" s="58">
        <v>0</v>
      </c>
      <c r="D363" s="58">
        <v>0</v>
      </c>
      <c r="E363" s="58">
        <v>0</v>
      </c>
      <c r="F363" s="58">
        <v>100</v>
      </c>
      <c r="G363" s="119">
        <v>100</v>
      </c>
      <c r="H363" s="58">
        <v>0</v>
      </c>
    </row>
    <row r="364" spans="1:8" ht="12.75">
      <c r="A364" s="85">
        <v>93</v>
      </c>
      <c r="B364" s="29" t="s">
        <v>515</v>
      </c>
      <c r="C364" s="58">
        <v>0</v>
      </c>
      <c r="D364" s="58">
        <v>0</v>
      </c>
      <c r="E364" s="58">
        <v>0</v>
      </c>
      <c r="F364" s="58">
        <v>0</v>
      </c>
      <c r="G364" s="58">
        <v>0</v>
      </c>
      <c r="H364" s="58">
        <v>0</v>
      </c>
    </row>
    <row r="365" spans="1:8" ht="12.75">
      <c r="A365" s="85">
        <v>93</v>
      </c>
      <c r="B365" s="29" t="s">
        <v>516</v>
      </c>
      <c r="C365" s="58">
        <v>0</v>
      </c>
      <c r="D365" s="58">
        <v>0</v>
      </c>
      <c r="E365" s="58">
        <v>0</v>
      </c>
      <c r="F365" s="58">
        <v>0</v>
      </c>
      <c r="G365" s="58">
        <v>0</v>
      </c>
      <c r="H365" s="58">
        <v>0</v>
      </c>
    </row>
    <row r="366" spans="1:8" ht="12.75">
      <c r="A366" s="85">
        <v>93</v>
      </c>
      <c r="B366" s="29" t="s">
        <v>517</v>
      </c>
      <c r="C366" s="58">
        <v>0</v>
      </c>
      <c r="D366" s="58">
        <v>0</v>
      </c>
      <c r="E366" s="58">
        <v>0</v>
      </c>
      <c r="F366" s="58">
        <v>0</v>
      </c>
      <c r="G366" s="58">
        <v>0</v>
      </c>
      <c r="H366" s="58">
        <v>0</v>
      </c>
    </row>
    <row r="367" spans="1:8" ht="12.75">
      <c r="A367" s="85">
        <v>93</v>
      </c>
      <c r="B367" s="29" t="s">
        <v>519</v>
      </c>
      <c r="C367" s="58">
        <v>0</v>
      </c>
      <c r="D367" s="58">
        <v>0</v>
      </c>
      <c r="E367" s="58">
        <v>0</v>
      </c>
      <c r="F367" s="58">
        <v>0</v>
      </c>
      <c r="G367" s="58">
        <v>0</v>
      </c>
      <c r="H367" s="58">
        <v>0</v>
      </c>
    </row>
    <row r="368" spans="1:8" ht="12.75">
      <c r="A368" s="85">
        <v>93</v>
      </c>
      <c r="B368" s="29" t="s">
        <v>520</v>
      </c>
      <c r="C368" s="58">
        <v>100</v>
      </c>
      <c r="D368" s="117">
        <v>100</v>
      </c>
      <c r="E368" s="58">
        <v>0</v>
      </c>
      <c r="F368" s="58">
        <v>550</v>
      </c>
      <c r="G368" s="117">
        <v>550</v>
      </c>
      <c r="H368" s="58">
        <v>0</v>
      </c>
    </row>
    <row r="369" spans="1:8" ht="12.75">
      <c r="A369" s="85">
        <v>93</v>
      </c>
      <c r="B369" s="29" t="s">
        <v>522</v>
      </c>
      <c r="C369" s="58">
        <v>0</v>
      </c>
      <c r="D369" s="58">
        <v>0</v>
      </c>
      <c r="E369" s="58">
        <v>0</v>
      </c>
      <c r="F369" s="58">
        <v>0</v>
      </c>
      <c r="G369" s="58">
        <v>0</v>
      </c>
      <c r="H369" s="58">
        <v>0</v>
      </c>
    </row>
    <row r="370" spans="1:8" ht="12.75">
      <c r="A370" s="85">
        <v>93</v>
      </c>
      <c r="B370" s="29" t="s">
        <v>523</v>
      </c>
      <c r="C370" s="58">
        <v>0</v>
      </c>
      <c r="D370" s="58">
        <v>0</v>
      </c>
      <c r="E370" s="58">
        <v>0</v>
      </c>
      <c r="F370" s="58">
        <v>13</v>
      </c>
      <c r="G370" s="119">
        <v>13</v>
      </c>
      <c r="H370" s="58">
        <v>0</v>
      </c>
    </row>
    <row r="371" spans="1:8" ht="12.75">
      <c r="A371" s="85">
        <v>93</v>
      </c>
      <c r="B371" s="29" t="s">
        <v>524</v>
      </c>
      <c r="C371" s="58">
        <v>0</v>
      </c>
      <c r="D371" s="58">
        <v>0</v>
      </c>
      <c r="E371" s="58">
        <v>0</v>
      </c>
      <c r="F371" s="58">
        <v>0</v>
      </c>
      <c r="G371" s="58">
        <v>0</v>
      </c>
      <c r="H371" s="58">
        <v>0</v>
      </c>
    </row>
    <row r="372" spans="1:8" ht="12.75">
      <c r="A372" s="85">
        <v>93</v>
      </c>
      <c r="B372" s="29" t="s">
        <v>525</v>
      </c>
      <c r="C372" s="58">
        <v>0</v>
      </c>
      <c r="D372" s="58">
        <v>0</v>
      </c>
      <c r="E372" s="58">
        <v>0</v>
      </c>
      <c r="F372" s="58">
        <v>0</v>
      </c>
      <c r="G372" s="58">
        <v>0</v>
      </c>
      <c r="H372" s="58">
        <v>0</v>
      </c>
    </row>
    <row r="373" spans="1:8" ht="12.75">
      <c r="A373" s="85">
        <v>93</v>
      </c>
      <c r="B373" s="29" t="s">
        <v>526</v>
      </c>
      <c r="C373" s="58">
        <v>248</v>
      </c>
      <c r="D373" s="58">
        <v>2536</v>
      </c>
      <c r="E373" s="58">
        <v>2536</v>
      </c>
      <c r="F373" s="58">
        <v>0</v>
      </c>
      <c r="G373" s="58">
        <v>535</v>
      </c>
      <c r="H373" s="58">
        <v>0</v>
      </c>
    </row>
    <row r="374" spans="1:8" ht="12.75">
      <c r="A374" s="85">
        <v>93</v>
      </c>
      <c r="B374" s="29" t="s">
        <v>527</v>
      </c>
      <c r="C374" s="58">
        <v>0</v>
      </c>
      <c r="D374" s="58">
        <v>0</v>
      </c>
      <c r="E374" s="58">
        <v>0</v>
      </c>
      <c r="F374" s="58">
        <v>0</v>
      </c>
      <c r="G374" s="58">
        <v>0</v>
      </c>
      <c r="H374" s="58">
        <v>0</v>
      </c>
    </row>
    <row r="375" spans="1:8" ht="12.75">
      <c r="A375" s="85">
        <v>93</v>
      </c>
      <c r="B375" s="29" t="s">
        <v>528</v>
      </c>
      <c r="C375" s="58">
        <v>11566</v>
      </c>
      <c r="D375" s="58">
        <v>11566</v>
      </c>
      <c r="E375" s="58">
        <v>11566</v>
      </c>
      <c r="F375" s="58">
        <v>11566</v>
      </c>
      <c r="G375" s="58">
        <v>11566</v>
      </c>
      <c r="H375" s="58">
        <v>0</v>
      </c>
    </row>
    <row r="376" spans="1:8" ht="12.75">
      <c r="A376" s="85">
        <v>93</v>
      </c>
      <c r="B376" s="29" t="s">
        <v>530</v>
      </c>
      <c r="C376" s="58">
        <v>0</v>
      </c>
      <c r="D376" s="58">
        <v>0</v>
      </c>
      <c r="E376" s="58">
        <v>0</v>
      </c>
      <c r="F376" s="58">
        <v>0</v>
      </c>
      <c r="G376" s="58">
        <v>0</v>
      </c>
      <c r="H376" s="58">
        <v>0</v>
      </c>
    </row>
    <row r="377" spans="1:8" ht="12.75">
      <c r="A377" s="85">
        <v>93</v>
      </c>
      <c r="B377" s="29" t="s">
        <v>531</v>
      </c>
      <c r="C377" s="58">
        <v>0</v>
      </c>
      <c r="D377" s="58">
        <v>4368</v>
      </c>
      <c r="E377" s="58">
        <v>0</v>
      </c>
      <c r="F377" s="58">
        <v>0</v>
      </c>
      <c r="G377" s="58">
        <v>0</v>
      </c>
      <c r="H377" s="58">
        <v>0</v>
      </c>
    </row>
    <row r="378" spans="1:8" ht="12.75">
      <c r="A378" s="85">
        <v>93</v>
      </c>
      <c r="B378" s="29" t="s">
        <v>532</v>
      </c>
      <c r="C378" s="58">
        <v>0</v>
      </c>
      <c r="D378" s="58">
        <v>0</v>
      </c>
      <c r="E378" s="58">
        <v>0</v>
      </c>
      <c r="F378" s="58">
        <v>81</v>
      </c>
      <c r="G378" s="58">
        <v>81</v>
      </c>
      <c r="H378" s="58">
        <v>0</v>
      </c>
    </row>
    <row r="379" spans="1:8" ht="12.75">
      <c r="A379" s="85">
        <v>93</v>
      </c>
      <c r="B379" s="29" t="s">
        <v>533</v>
      </c>
      <c r="C379" s="58">
        <v>0</v>
      </c>
      <c r="D379" s="58">
        <v>0</v>
      </c>
      <c r="E379" s="58">
        <v>0</v>
      </c>
      <c r="F379" s="58">
        <v>0</v>
      </c>
      <c r="G379" s="58">
        <v>0</v>
      </c>
      <c r="H379" s="58">
        <v>0</v>
      </c>
    </row>
    <row r="380" spans="1:8" ht="12.75">
      <c r="A380" s="85">
        <v>94</v>
      </c>
      <c r="B380" s="29" t="s">
        <v>535</v>
      </c>
      <c r="C380" s="58">
        <v>0</v>
      </c>
      <c r="D380" s="58">
        <v>0</v>
      </c>
      <c r="E380" s="58">
        <v>0</v>
      </c>
      <c r="F380" s="58">
        <v>800</v>
      </c>
      <c r="G380" s="117">
        <v>800</v>
      </c>
      <c r="H380" s="58">
        <v>0</v>
      </c>
    </row>
    <row r="381" spans="1:8" ht="12.75">
      <c r="A381" s="85">
        <v>94</v>
      </c>
      <c r="B381" s="29" t="s">
        <v>536</v>
      </c>
      <c r="C381" s="58">
        <v>0</v>
      </c>
      <c r="D381" s="58">
        <v>0</v>
      </c>
      <c r="E381" s="58">
        <v>0</v>
      </c>
      <c r="F381" s="58">
        <v>0</v>
      </c>
      <c r="G381" s="58">
        <v>0</v>
      </c>
      <c r="H381" s="58">
        <v>0</v>
      </c>
    </row>
    <row r="382" spans="1:8" ht="12.75">
      <c r="A382" s="85">
        <v>94</v>
      </c>
      <c r="B382" s="29" t="s">
        <v>537</v>
      </c>
      <c r="C382" s="58">
        <v>0</v>
      </c>
      <c r="D382" s="58">
        <v>0</v>
      </c>
      <c r="E382" s="58">
        <v>0</v>
      </c>
      <c r="F382" s="58">
        <v>0</v>
      </c>
      <c r="G382" s="58">
        <v>0</v>
      </c>
      <c r="H382" s="58">
        <v>0</v>
      </c>
    </row>
    <row r="383" spans="1:8" ht="12.75">
      <c r="A383" s="85">
        <v>94</v>
      </c>
      <c r="B383" s="29" t="s">
        <v>538</v>
      </c>
      <c r="C383" s="58">
        <v>150</v>
      </c>
      <c r="D383" s="119">
        <v>150</v>
      </c>
      <c r="E383" s="66">
        <v>0</v>
      </c>
      <c r="F383" s="66">
        <v>20</v>
      </c>
      <c r="G383" s="119">
        <v>20</v>
      </c>
      <c r="H383" s="58">
        <v>0</v>
      </c>
    </row>
    <row r="384" spans="1:8" ht="12.75">
      <c r="A384" s="85">
        <v>94</v>
      </c>
      <c r="B384" s="29" t="s">
        <v>539</v>
      </c>
      <c r="C384" s="58">
        <v>0</v>
      </c>
      <c r="D384" s="58">
        <v>0</v>
      </c>
      <c r="E384" s="58">
        <v>0</v>
      </c>
      <c r="F384" s="58">
        <v>0</v>
      </c>
      <c r="G384" s="58">
        <v>0</v>
      </c>
      <c r="H384" s="58">
        <v>0</v>
      </c>
    </row>
    <row r="385" spans="1:8" ht="12.75">
      <c r="A385" s="85">
        <v>94</v>
      </c>
      <c r="B385" s="29" t="s">
        <v>541</v>
      </c>
      <c r="C385" s="58">
        <v>0</v>
      </c>
      <c r="D385" s="58">
        <v>0</v>
      </c>
      <c r="E385" s="58">
        <v>0</v>
      </c>
      <c r="F385" s="58">
        <v>3221</v>
      </c>
      <c r="G385" s="119">
        <v>3221</v>
      </c>
      <c r="H385" s="58">
        <v>0</v>
      </c>
    </row>
    <row r="386" spans="1:8" ht="12.75">
      <c r="A386" s="85">
        <v>94</v>
      </c>
      <c r="B386" s="29" t="s">
        <v>542</v>
      </c>
      <c r="C386" s="58">
        <v>0</v>
      </c>
      <c r="D386" s="58">
        <v>0</v>
      </c>
      <c r="E386" s="58">
        <v>0</v>
      </c>
      <c r="F386" s="58">
        <v>0</v>
      </c>
      <c r="G386" s="58">
        <v>0</v>
      </c>
      <c r="H386" s="58">
        <v>0</v>
      </c>
    </row>
    <row r="387" spans="1:8" ht="12.75">
      <c r="A387" s="85">
        <v>94</v>
      </c>
      <c r="B387" s="29" t="s">
        <v>543</v>
      </c>
      <c r="C387" s="58">
        <v>0</v>
      </c>
      <c r="D387" s="58">
        <v>0</v>
      </c>
      <c r="E387" s="58">
        <v>0</v>
      </c>
      <c r="F387" s="58">
        <v>0</v>
      </c>
      <c r="G387" s="58">
        <v>0</v>
      </c>
      <c r="H387" s="58">
        <v>0</v>
      </c>
    </row>
    <row r="388" spans="1:8" ht="12.75">
      <c r="A388" s="85">
        <v>94</v>
      </c>
      <c r="B388" s="29" t="s">
        <v>545</v>
      </c>
      <c r="C388" s="58">
        <v>3646</v>
      </c>
      <c r="D388" s="58">
        <v>3646</v>
      </c>
      <c r="E388" s="58">
        <v>447</v>
      </c>
      <c r="F388" s="58">
        <v>474</v>
      </c>
      <c r="G388" s="58">
        <v>1420</v>
      </c>
      <c r="H388" s="58">
        <v>0</v>
      </c>
    </row>
    <row r="389" spans="1:8" ht="12.75">
      <c r="A389" s="85">
        <v>94</v>
      </c>
      <c r="B389" s="29" t="s">
        <v>547</v>
      </c>
      <c r="C389" s="58">
        <v>300</v>
      </c>
      <c r="D389" s="117">
        <v>300</v>
      </c>
      <c r="E389" s="58">
        <v>0</v>
      </c>
      <c r="F389" s="58">
        <v>5250</v>
      </c>
      <c r="G389" s="58">
        <v>16250</v>
      </c>
      <c r="H389" s="58">
        <v>0</v>
      </c>
    </row>
    <row r="390" spans="1:8" ht="12.75">
      <c r="A390" s="85">
        <v>94</v>
      </c>
      <c r="B390" s="29" t="s">
        <v>548</v>
      </c>
      <c r="C390" s="58">
        <v>0</v>
      </c>
      <c r="D390" s="58">
        <v>0</v>
      </c>
      <c r="E390" s="58">
        <v>0</v>
      </c>
      <c r="F390" s="58">
        <v>0</v>
      </c>
      <c r="G390" s="58">
        <v>0</v>
      </c>
      <c r="H390" s="58">
        <v>0</v>
      </c>
    </row>
    <row r="391" spans="1:8" ht="12.75">
      <c r="A391" s="85">
        <v>94</v>
      </c>
      <c r="B391" s="29" t="s">
        <v>550</v>
      </c>
      <c r="C391" s="58">
        <v>0</v>
      </c>
      <c r="D391" s="58">
        <v>0</v>
      </c>
      <c r="E391" s="58">
        <v>0</v>
      </c>
      <c r="F391" s="58">
        <v>0</v>
      </c>
      <c r="G391" s="58">
        <v>0</v>
      </c>
      <c r="H391" s="58">
        <v>0</v>
      </c>
    </row>
    <row r="392" spans="1:8" ht="12.75">
      <c r="A392" s="85">
        <v>94</v>
      </c>
      <c r="B392" s="29" t="s">
        <v>552</v>
      </c>
      <c r="C392" s="58">
        <v>0</v>
      </c>
      <c r="D392" s="58">
        <v>0</v>
      </c>
      <c r="E392" s="58">
        <v>0</v>
      </c>
      <c r="F392" s="58">
        <v>0</v>
      </c>
      <c r="G392" s="58">
        <v>0</v>
      </c>
      <c r="H392" s="58">
        <v>0</v>
      </c>
    </row>
    <row r="393" spans="1:8" ht="12.75">
      <c r="A393" s="85">
        <v>94</v>
      </c>
      <c r="B393" s="29" t="s">
        <v>553</v>
      </c>
      <c r="C393" s="58">
        <v>0</v>
      </c>
      <c r="D393" s="58">
        <v>0</v>
      </c>
      <c r="E393" s="58">
        <v>0</v>
      </c>
      <c r="F393" s="58">
        <v>0</v>
      </c>
      <c r="G393" s="58">
        <v>0</v>
      </c>
      <c r="H393" s="58">
        <v>0</v>
      </c>
    </row>
    <row r="394" spans="1:8" ht="12.75">
      <c r="A394" s="85">
        <v>94</v>
      </c>
      <c r="B394" s="29" t="s">
        <v>555</v>
      </c>
      <c r="C394" s="58">
        <v>0</v>
      </c>
      <c r="D394" s="58">
        <v>0</v>
      </c>
      <c r="E394" s="120" t="s">
        <v>27</v>
      </c>
      <c r="F394" s="58">
        <v>0</v>
      </c>
      <c r="G394" s="58">
        <v>0</v>
      </c>
      <c r="H394" s="58"/>
    </row>
    <row r="395" spans="1:8" ht="12.75">
      <c r="A395" s="85">
        <v>94</v>
      </c>
      <c r="B395" s="29" t="s">
        <v>557</v>
      </c>
      <c r="C395" s="58">
        <v>4559</v>
      </c>
      <c r="D395" s="58">
        <v>42349</v>
      </c>
      <c r="E395" s="58">
        <v>29143</v>
      </c>
      <c r="F395" s="58">
        <v>4559</v>
      </c>
      <c r="G395" s="58">
        <v>10820</v>
      </c>
      <c r="H395" s="58">
        <v>0</v>
      </c>
    </row>
    <row r="396" spans="1:8" ht="12.75">
      <c r="A396" s="85">
        <v>94</v>
      </c>
      <c r="B396" s="29" t="s">
        <v>558</v>
      </c>
      <c r="C396" s="58">
        <v>0</v>
      </c>
      <c r="D396" s="58">
        <v>0</v>
      </c>
      <c r="E396" s="58">
        <v>0</v>
      </c>
      <c r="F396" s="58">
        <v>0</v>
      </c>
      <c r="G396" s="58">
        <v>0</v>
      </c>
      <c r="H396" s="58">
        <v>0</v>
      </c>
    </row>
    <row r="397" spans="1:8" ht="12.75">
      <c r="A397" s="85">
        <v>94</v>
      </c>
      <c r="B397" s="29" t="s">
        <v>560</v>
      </c>
      <c r="C397" s="58">
        <v>0</v>
      </c>
      <c r="D397" s="58">
        <v>0</v>
      </c>
      <c r="E397" s="58">
        <v>0</v>
      </c>
      <c r="F397" s="58">
        <v>0</v>
      </c>
      <c r="G397" s="58">
        <v>0</v>
      </c>
      <c r="H397" s="58">
        <v>0</v>
      </c>
    </row>
    <row r="398" spans="1:8" ht="12.75">
      <c r="A398" s="85">
        <v>94</v>
      </c>
      <c r="B398" s="29" t="s">
        <v>562</v>
      </c>
      <c r="C398" s="58">
        <v>0</v>
      </c>
      <c r="D398" s="58">
        <v>0</v>
      </c>
      <c r="E398" s="58">
        <v>0</v>
      </c>
      <c r="F398" s="58">
        <v>0</v>
      </c>
      <c r="G398" s="58">
        <v>0</v>
      </c>
      <c r="H398" s="58">
        <v>0</v>
      </c>
    </row>
    <row r="399" spans="1:8" ht="12.75">
      <c r="A399" s="85">
        <v>94</v>
      </c>
      <c r="B399" s="29" t="s">
        <v>563</v>
      </c>
      <c r="C399" s="58">
        <v>0</v>
      </c>
      <c r="D399" s="58">
        <v>0</v>
      </c>
      <c r="E399" s="58">
        <v>0</v>
      </c>
      <c r="F399" s="58">
        <v>0</v>
      </c>
      <c r="G399" s="58">
        <v>1676</v>
      </c>
      <c r="H399" s="58">
        <v>0</v>
      </c>
    </row>
    <row r="400" spans="1:8" ht="12.75">
      <c r="A400" s="85">
        <v>94</v>
      </c>
      <c r="B400" s="29" t="s">
        <v>564</v>
      </c>
      <c r="C400" s="58">
        <v>0</v>
      </c>
      <c r="D400" s="58">
        <v>0</v>
      </c>
      <c r="E400" s="58">
        <v>0</v>
      </c>
      <c r="F400" s="58">
        <v>0</v>
      </c>
      <c r="G400" s="58">
        <v>0</v>
      </c>
      <c r="H400" s="58">
        <v>0</v>
      </c>
    </row>
    <row r="401" spans="1:8" ht="12.75">
      <c r="A401" s="85">
        <v>94</v>
      </c>
      <c r="B401" s="29" t="s">
        <v>565</v>
      </c>
      <c r="C401" s="58">
        <v>0</v>
      </c>
      <c r="D401" s="58">
        <v>0</v>
      </c>
      <c r="E401" s="58">
        <v>0</v>
      </c>
      <c r="F401" s="58">
        <v>0</v>
      </c>
      <c r="G401" s="58">
        <v>130</v>
      </c>
      <c r="H401" s="58">
        <v>0</v>
      </c>
    </row>
    <row r="402" spans="1:8" ht="12.75">
      <c r="A402" s="85">
        <v>94</v>
      </c>
      <c r="B402" s="29" t="s">
        <v>566</v>
      </c>
      <c r="C402" s="58">
        <v>0</v>
      </c>
      <c r="D402" s="58">
        <v>48518</v>
      </c>
      <c r="E402" s="58">
        <v>22784</v>
      </c>
      <c r="F402" s="58">
        <v>0</v>
      </c>
      <c r="G402" s="58">
        <v>151</v>
      </c>
      <c r="H402" s="58">
        <v>151</v>
      </c>
    </row>
    <row r="403" spans="1:8" ht="12.75">
      <c r="A403" s="85">
        <v>95</v>
      </c>
      <c r="B403" s="29" t="s">
        <v>568</v>
      </c>
      <c r="C403" s="58">
        <v>42</v>
      </c>
      <c r="D403" s="58">
        <v>424</v>
      </c>
      <c r="E403" s="58">
        <v>0</v>
      </c>
      <c r="F403" s="58">
        <v>436</v>
      </c>
      <c r="G403" s="58">
        <v>3376</v>
      </c>
      <c r="H403" s="58">
        <v>30</v>
      </c>
    </row>
    <row r="404" spans="1:8" ht="12.75">
      <c r="A404" s="85">
        <v>95</v>
      </c>
      <c r="B404" s="29" t="s">
        <v>569</v>
      </c>
      <c r="C404" s="58">
        <v>5287</v>
      </c>
      <c r="D404" s="58">
        <v>22879</v>
      </c>
      <c r="E404" s="58">
        <v>0</v>
      </c>
      <c r="F404" s="58">
        <v>0</v>
      </c>
      <c r="G404" s="58">
        <v>861</v>
      </c>
      <c r="H404" s="58"/>
    </row>
    <row r="405" spans="1:8" ht="12.75">
      <c r="A405" s="85">
        <v>95</v>
      </c>
      <c r="B405" s="29" t="s">
        <v>571</v>
      </c>
      <c r="C405" s="58">
        <v>0</v>
      </c>
      <c r="D405" s="58">
        <v>0</v>
      </c>
      <c r="E405" s="58">
        <v>0</v>
      </c>
      <c r="F405" s="58">
        <v>0</v>
      </c>
      <c r="G405" s="58">
        <v>0</v>
      </c>
      <c r="H405" s="58">
        <v>0</v>
      </c>
    </row>
    <row r="406" spans="1:8" ht="12.75">
      <c r="A406" s="85">
        <v>95</v>
      </c>
      <c r="B406" s="29" t="s">
        <v>572</v>
      </c>
      <c r="C406" s="58">
        <v>16000</v>
      </c>
      <c r="D406" s="117">
        <v>16000</v>
      </c>
      <c r="E406" s="58">
        <v>0</v>
      </c>
      <c r="F406" s="58">
        <v>0</v>
      </c>
      <c r="G406" s="58">
        <v>0</v>
      </c>
      <c r="H406" s="58">
        <v>0</v>
      </c>
    </row>
    <row r="407" spans="1:8" ht="12.75">
      <c r="A407" s="85">
        <v>95</v>
      </c>
      <c r="B407" s="29" t="s">
        <v>574</v>
      </c>
      <c r="C407" s="58">
        <v>0</v>
      </c>
      <c r="D407" s="58">
        <v>9054</v>
      </c>
      <c r="E407" s="58">
        <v>9054</v>
      </c>
      <c r="F407" s="58">
        <v>0</v>
      </c>
      <c r="G407" s="58">
        <v>659</v>
      </c>
      <c r="H407" s="58">
        <v>0</v>
      </c>
    </row>
    <row r="408" spans="1:8" ht="12.75">
      <c r="A408" s="85">
        <v>95</v>
      </c>
      <c r="B408" s="29" t="s">
        <v>576</v>
      </c>
      <c r="C408" s="58">
        <v>0</v>
      </c>
      <c r="D408" s="58">
        <v>0</v>
      </c>
      <c r="E408" s="58">
        <v>0</v>
      </c>
      <c r="F408" s="58">
        <v>0</v>
      </c>
      <c r="G408" s="58">
        <v>0</v>
      </c>
      <c r="H408" s="58">
        <v>0</v>
      </c>
    </row>
    <row r="409" spans="1:8" ht="12.75">
      <c r="A409" s="85">
        <v>95</v>
      </c>
      <c r="B409" s="29" t="s">
        <v>577</v>
      </c>
      <c r="C409" s="58">
        <v>0</v>
      </c>
      <c r="D409" s="58">
        <v>0</v>
      </c>
      <c r="E409" s="58">
        <v>0</v>
      </c>
      <c r="F409" s="58">
        <v>0</v>
      </c>
      <c r="G409" s="58">
        <v>0</v>
      </c>
      <c r="H409" s="58">
        <v>0</v>
      </c>
    </row>
    <row r="410" spans="1:8" ht="12.75">
      <c r="A410" s="85">
        <v>95</v>
      </c>
      <c r="B410" s="29" t="s">
        <v>578</v>
      </c>
      <c r="C410" s="58">
        <v>0</v>
      </c>
      <c r="D410" s="58">
        <v>0</v>
      </c>
      <c r="E410" s="58">
        <v>0</v>
      </c>
      <c r="F410" s="58">
        <v>0</v>
      </c>
      <c r="G410" s="58">
        <v>0</v>
      </c>
      <c r="H410" s="58">
        <v>0</v>
      </c>
    </row>
    <row r="411" spans="1:8" ht="12.75">
      <c r="A411" s="85">
        <v>95</v>
      </c>
      <c r="B411" s="29" t="s">
        <v>580</v>
      </c>
      <c r="C411" s="58">
        <v>36450</v>
      </c>
      <c r="D411" s="58">
        <v>93952</v>
      </c>
      <c r="E411" s="58">
        <v>58209</v>
      </c>
      <c r="F411" s="58">
        <v>2688</v>
      </c>
      <c r="G411" s="58">
        <v>23541</v>
      </c>
      <c r="H411" s="58">
        <v>319</v>
      </c>
    </row>
    <row r="412" spans="1:8" ht="12.75">
      <c r="A412" s="85">
        <v>95</v>
      </c>
      <c r="B412" s="29" t="s">
        <v>581</v>
      </c>
      <c r="C412" s="58">
        <v>2971</v>
      </c>
      <c r="D412" s="58">
        <v>12416</v>
      </c>
      <c r="E412" s="58">
        <v>1224</v>
      </c>
      <c r="F412" s="58">
        <v>0</v>
      </c>
      <c r="G412" s="58">
        <v>8</v>
      </c>
      <c r="H412" s="58">
        <v>8</v>
      </c>
    </row>
    <row r="413" spans="1:8" ht="12.75">
      <c r="A413" s="85">
        <v>95</v>
      </c>
      <c r="B413" s="29" t="s">
        <v>582</v>
      </c>
      <c r="C413" s="58">
        <v>808</v>
      </c>
      <c r="D413" s="58">
        <v>30614</v>
      </c>
      <c r="E413" s="58">
        <v>0</v>
      </c>
      <c r="F413" s="58">
        <v>3184</v>
      </c>
      <c r="G413" s="117">
        <v>3184</v>
      </c>
      <c r="H413" s="58">
        <v>0</v>
      </c>
    </row>
    <row r="414" spans="1:8" ht="12.75">
      <c r="A414" s="85">
        <v>95</v>
      </c>
      <c r="B414" s="29" t="s">
        <v>583</v>
      </c>
      <c r="C414" s="58">
        <v>7</v>
      </c>
      <c r="D414" s="58">
        <v>10</v>
      </c>
      <c r="E414" s="58">
        <v>2</v>
      </c>
      <c r="F414" s="58">
        <v>4</v>
      </c>
      <c r="G414" s="58">
        <v>83</v>
      </c>
      <c r="H414" s="58">
        <v>15</v>
      </c>
    </row>
    <row r="415" spans="1:8" ht="12.75">
      <c r="A415" s="85">
        <v>95</v>
      </c>
      <c r="B415" s="29" t="s">
        <v>585</v>
      </c>
      <c r="C415" s="58">
        <v>0</v>
      </c>
      <c r="D415" s="58">
        <v>0</v>
      </c>
      <c r="E415" s="58">
        <v>0</v>
      </c>
      <c r="F415" s="58">
        <v>0</v>
      </c>
      <c r="G415" s="58">
        <v>0</v>
      </c>
      <c r="H415" s="58">
        <v>0</v>
      </c>
    </row>
    <row r="416" spans="1:8" ht="12.75">
      <c r="A416" s="85">
        <v>971</v>
      </c>
      <c r="B416" s="29" t="s">
        <v>586</v>
      </c>
      <c r="C416" s="58">
        <v>0</v>
      </c>
      <c r="D416" s="58">
        <v>0</v>
      </c>
      <c r="E416" s="58">
        <v>0</v>
      </c>
      <c r="F416" s="58">
        <v>0</v>
      </c>
      <c r="G416" s="58">
        <v>0</v>
      </c>
      <c r="H416" s="58">
        <v>0</v>
      </c>
    </row>
    <row r="417" spans="1:8" ht="12.75">
      <c r="A417" s="85">
        <v>972</v>
      </c>
      <c r="B417" s="29" t="s">
        <v>587</v>
      </c>
      <c r="C417" s="58">
        <v>0</v>
      </c>
      <c r="D417" s="58">
        <v>0</v>
      </c>
      <c r="E417" s="58">
        <v>0</v>
      </c>
      <c r="F417" s="58">
        <v>0</v>
      </c>
      <c r="G417" s="58">
        <v>0</v>
      </c>
      <c r="H417" s="58">
        <v>0</v>
      </c>
    </row>
    <row r="418" spans="1:8" s="84" customFormat="1" ht="11.25">
      <c r="A418" s="79"/>
      <c r="B418" s="107" t="s">
        <v>634</v>
      </c>
      <c r="C418" s="82">
        <f>SUM(C3:C417)</f>
        <v>1743609</v>
      </c>
      <c r="D418" s="82">
        <f>SUM(D3:D417)</f>
        <v>17258434</v>
      </c>
      <c r="E418" s="82">
        <f>SUM(E3:E417)</f>
        <v>8882837</v>
      </c>
      <c r="F418" s="82">
        <f>SUM(F3:F417)</f>
        <v>193624</v>
      </c>
      <c r="G418" s="82">
        <f>SUM(G3:G417)</f>
        <v>1874268</v>
      </c>
      <c r="H418" s="82">
        <f>SUM(H3:H417)</f>
        <v>21162</v>
      </c>
    </row>
    <row r="419" spans="1:8" ht="12.75">
      <c r="A419" s="85"/>
      <c r="B419" s="69" t="s">
        <v>589</v>
      </c>
      <c r="C419" s="88">
        <f>AVERAGE(C3:C417)</f>
        <v>4221.813559322034</v>
      </c>
      <c r="D419" s="88">
        <f>AVERAGE(D3:D417)</f>
        <v>42093.74146341463</v>
      </c>
      <c r="E419" s="88">
        <f>AVERAGE(E3:E417)</f>
        <v>21825.152334152335</v>
      </c>
      <c r="F419" s="88">
        <f>AVERAGE(F3:F417)</f>
        <v>468.8232445520581</v>
      </c>
      <c r="G419" s="88">
        <f>AVERAGE(G3:G417)</f>
        <v>4549.194174757282</v>
      </c>
      <c r="H419" s="88">
        <f>AVERAGE(H3:H417)</f>
        <v>52.511166253101734</v>
      </c>
    </row>
    <row r="420" spans="1:8" ht="12.75">
      <c r="A420" s="85"/>
      <c r="B420" s="69" t="s">
        <v>635</v>
      </c>
      <c r="C420" s="88">
        <f>MIN(C3:C417)</f>
        <v>0</v>
      </c>
      <c r="D420" s="88">
        <f>MIN(D3:D417)</f>
        <v>0</v>
      </c>
      <c r="E420" s="88">
        <f>MIN(E3:E417)</f>
        <v>0</v>
      </c>
      <c r="F420" s="88">
        <f>MIN(F3:F417)</f>
        <v>0</v>
      </c>
      <c r="G420" s="88">
        <f>MIN(G3:G417)</f>
        <v>0</v>
      </c>
      <c r="H420" s="88">
        <f>MIN(H3:H417)</f>
        <v>0</v>
      </c>
    </row>
    <row r="421" spans="1:8" ht="12.75">
      <c r="A421" s="85"/>
      <c r="B421" s="69" t="s">
        <v>636</v>
      </c>
      <c r="C421" s="88">
        <f>MAX(C3:C417)</f>
        <v>312628</v>
      </c>
      <c r="D421" s="88">
        <f>MAX(D3:D417)</f>
        <v>2890354</v>
      </c>
      <c r="E421" s="88">
        <f>MAX(E3:E417)</f>
        <v>1764980</v>
      </c>
      <c r="F421" s="88">
        <f>MAX(F3:F417)</f>
        <v>17473</v>
      </c>
      <c r="G421" s="88">
        <f>MAX(G3:G417)</f>
        <v>558160</v>
      </c>
      <c r="H421" s="88">
        <f>MAX(H3:H417)</f>
        <v>4432</v>
      </c>
    </row>
  </sheetData>
  <sheetProtection selectLockedCells="1" selectUnlockedCells="1"/>
  <mergeCells count="3">
    <mergeCell ref="A1:A2"/>
    <mergeCell ref="B1:B2"/>
    <mergeCell ref="C1:H1"/>
  </mergeCells>
  <printOptions horizontalCentered="1"/>
  <pageMargins left="0.5902777777777778" right="0.5902777777777778" top="0.726388888888889" bottom="0.44583333333333336" header="0.43333333333333335" footer="0.27569444444444446"/>
  <pageSetup horizontalDpi="300" verticalDpi="300" orientation="landscape" paperSize="9" scale="95"/>
  <headerFooter alignWithMargins="0">
    <oddHeader xml:space="preserve">&amp;L&amp;"Arial,Italique"&amp;8Rapport annuel 2012 - Archives municipales et intercommunales
&amp;6 &amp;R&amp;"Arial,Italique"&amp;8Service interministériel des Archives de France - &amp;D 
&amp;6 </oddHeader>
    <oddFooter>&amp;C&amp;"Arial,Normal"&amp;8Page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21"/>
  <sheetViews>
    <sheetView workbookViewId="0" topLeftCell="F1">
      <pane ySplit="2" topLeftCell="A173" activePane="bottomLeft" state="frozen"/>
      <selection pane="topLeft" activeCell="F1" sqref="F1"/>
      <selection pane="bottomLeft" activeCell="O177" activeCellId="1" sqref="F177:N177 O177"/>
    </sheetView>
  </sheetViews>
  <sheetFormatPr defaultColWidth="12.57421875" defaultRowHeight="12.75"/>
  <cols>
    <col min="1" max="1" width="4.57421875" style="44" customWidth="1"/>
    <col min="2" max="2" width="23.8515625" style="45" customWidth="1"/>
    <col min="3" max="3" width="18.421875" style="45" customWidth="1"/>
    <col min="4" max="4" width="8.140625" style="45" customWidth="1"/>
    <col min="5" max="5" width="9.00390625" style="47" customWidth="1"/>
    <col min="6" max="6" width="8.57421875" style="47" customWidth="1"/>
    <col min="7" max="7" width="8.57421875" style="45" customWidth="1"/>
    <col min="8" max="8" width="10.00390625" style="47" customWidth="1"/>
    <col min="9" max="9" width="7.7109375" style="47" customWidth="1"/>
    <col min="10" max="10" width="8.00390625" style="45" customWidth="1"/>
    <col min="11" max="11" width="8.421875" style="47" customWidth="1"/>
    <col min="12" max="12" width="8.421875" style="90" customWidth="1"/>
    <col min="13" max="13" width="8.421875" style="47" customWidth="1"/>
    <col min="14" max="14" width="8.421875" style="90" customWidth="1"/>
    <col min="15" max="16384" width="11.8515625" style="45" customWidth="1"/>
  </cols>
  <sheetData>
    <row r="1" spans="1:14" s="51" customFormat="1" ht="13.5" customHeight="1">
      <c r="A1" s="49" t="s">
        <v>0</v>
      </c>
      <c r="B1" s="50" t="s">
        <v>1</v>
      </c>
      <c r="C1" s="50" t="s">
        <v>654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55" customFormat="1" ht="62.25" customHeight="1">
      <c r="A2" s="49"/>
      <c r="B2" s="50"/>
      <c r="C2" s="52" t="s">
        <v>655</v>
      </c>
      <c r="D2" s="123" t="s">
        <v>656</v>
      </c>
      <c r="E2" s="123" t="s">
        <v>657</v>
      </c>
      <c r="F2" s="123" t="s">
        <v>648</v>
      </c>
      <c r="G2" s="123" t="s">
        <v>658</v>
      </c>
      <c r="H2" s="123" t="s">
        <v>659</v>
      </c>
      <c r="I2" s="123" t="s">
        <v>651</v>
      </c>
      <c r="J2" s="123" t="s">
        <v>660</v>
      </c>
      <c r="K2" s="123" t="s">
        <v>661</v>
      </c>
      <c r="L2" s="123" t="s">
        <v>662</v>
      </c>
      <c r="M2" s="123" t="s">
        <v>663</v>
      </c>
      <c r="N2" s="123" t="s">
        <v>664</v>
      </c>
    </row>
    <row r="3" spans="1:14" ht="12.75">
      <c r="A3" s="85">
        <v>1</v>
      </c>
      <c r="B3" s="29" t="s">
        <v>603</v>
      </c>
      <c r="C3" s="56">
        <v>0</v>
      </c>
      <c r="D3" s="56">
        <v>0</v>
      </c>
      <c r="E3" s="58">
        <v>0</v>
      </c>
      <c r="F3" s="58">
        <v>0</v>
      </c>
      <c r="G3" s="101" t="s">
        <v>27</v>
      </c>
      <c r="H3" s="58">
        <v>0</v>
      </c>
      <c r="I3" s="58">
        <v>0</v>
      </c>
      <c r="J3" s="101" t="s">
        <v>27</v>
      </c>
      <c r="K3" s="58">
        <v>0</v>
      </c>
      <c r="L3" s="101" t="s">
        <v>27</v>
      </c>
      <c r="M3" s="58">
        <v>0</v>
      </c>
      <c r="N3" s="101" t="s">
        <v>27</v>
      </c>
    </row>
    <row r="4" spans="1:14" ht="12.75">
      <c r="A4" s="85">
        <v>1</v>
      </c>
      <c r="B4" s="29" t="s">
        <v>16</v>
      </c>
      <c r="C4" s="56" t="s">
        <v>665</v>
      </c>
      <c r="D4" s="56">
        <v>2007</v>
      </c>
      <c r="E4" s="58">
        <v>187850</v>
      </c>
      <c r="F4" s="58">
        <v>65141</v>
      </c>
      <c r="G4" s="101">
        <v>1</v>
      </c>
      <c r="H4" s="58">
        <v>1938</v>
      </c>
      <c r="I4" s="58">
        <v>18</v>
      </c>
      <c r="J4" s="101">
        <v>1</v>
      </c>
      <c r="K4" s="58">
        <v>187850</v>
      </c>
      <c r="L4" s="101">
        <v>1</v>
      </c>
      <c r="M4" s="58">
        <v>1938</v>
      </c>
      <c r="N4" s="101">
        <v>1</v>
      </c>
    </row>
    <row r="5" spans="1:14" ht="12.75">
      <c r="A5" s="85">
        <v>2</v>
      </c>
      <c r="B5" s="29" t="s">
        <v>605</v>
      </c>
      <c r="C5" s="56">
        <v>0</v>
      </c>
      <c r="D5" s="56">
        <v>0</v>
      </c>
      <c r="E5" s="58">
        <v>0</v>
      </c>
      <c r="F5" s="58">
        <v>0</v>
      </c>
      <c r="G5" s="101" t="s">
        <v>27</v>
      </c>
      <c r="H5" s="58">
        <v>0</v>
      </c>
      <c r="I5" s="58">
        <v>0</v>
      </c>
      <c r="J5" s="101" t="s">
        <v>27</v>
      </c>
      <c r="K5" s="58">
        <v>0</v>
      </c>
      <c r="L5" s="101" t="s">
        <v>27</v>
      </c>
      <c r="M5" s="58">
        <v>0</v>
      </c>
      <c r="N5" s="101" t="s">
        <v>27</v>
      </c>
    </row>
    <row r="6" spans="1:14" ht="12.75">
      <c r="A6" s="85">
        <v>2</v>
      </c>
      <c r="B6" s="29" t="s">
        <v>20</v>
      </c>
      <c r="C6" s="56">
        <v>0</v>
      </c>
      <c r="D6" s="56">
        <v>0</v>
      </c>
      <c r="E6" s="58">
        <v>0</v>
      </c>
      <c r="F6" s="58">
        <v>0</v>
      </c>
      <c r="G6" s="101" t="s">
        <v>27</v>
      </c>
      <c r="H6" s="58">
        <v>0</v>
      </c>
      <c r="I6" s="58">
        <v>0</v>
      </c>
      <c r="J6" s="101" t="s">
        <v>27</v>
      </c>
      <c r="K6" s="58">
        <v>0</v>
      </c>
      <c r="L6" s="101" t="s">
        <v>27</v>
      </c>
      <c r="M6" s="58">
        <v>0</v>
      </c>
      <c r="N6" s="101" t="s">
        <v>27</v>
      </c>
    </row>
    <row r="7" spans="1:14" ht="12.75">
      <c r="A7" s="85">
        <v>2</v>
      </c>
      <c r="B7" s="29" t="s">
        <v>22</v>
      </c>
      <c r="C7" s="56">
        <v>0</v>
      </c>
      <c r="D7" s="56">
        <v>0</v>
      </c>
      <c r="E7" s="58">
        <v>0</v>
      </c>
      <c r="F7" s="58">
        <v>0</v>
      </c>
      <c r="G7" s="95">
        <v>0</v>
      </c>
      <c r="H7" s="58">
        <v>0</v>
      </c>
      <c r="I7" s="58">
        <v>0</v>
      </c>
      <c r="J7" s="101" t="s">
        <v>27</v>
      </c>
      <c r="K7" s="58">
        <v>0</v>
      </c>
      <c r="L7" s="95">
        <v>0</v>
      </c>
      <c r="M7" s="58">
        <v>0</v>
      </c>
      <c r="N7" s="95">
        <v>0</v>
      </c>
    </row>
    <row r="8" spans="1:14" ht="12.75">
      <c r="A8" s="85">
        <v>3</v>
      </c>
      <c r="B8" s="29" t="s">
        <v>23</v>
      </c>
      <c r="C8" s="56">
        <v>0</v>
      </c>
      <c r="D8" s="56">
        <v>0</v>
      </c>
      <c r="E8" s="58">
        <v>0</v>
      </c>
      <c r="F8" s="58">
        <v>0</v>
      </c>
      <c r="G8" s="101" t="s">
        <v>27</v>
      </c>
      <c r="H8" s="58">
        <v>0</v>
      </c>
      <c r="I8" s="58">
        <v>0</v>
      </c>
      <c r="J8" s="101" t="s">
        <v>27</v>
      </c>
      <c r="K8" s="58">
        <v>0</v>
      </c>
      <c r="L8" s="101" t="s">
        <v>27</v>
      </c>
      <c r="M8" s="58">
        <v>0</v>
      </c>
      <c r="N8" s="101" t="s">
        <v>27</v>
      </c>
    </row>
    <row r="9" spans="1:14" ht="12.75">
      <c r="A9" s="85">
        <v>3</v>
      </c>
      <c r="B9" s="29" t="s">
        <v>24</v>
      </c>
      <c r="C9" s="56">
        <v>0</v>
      </c>
      <c r="D9" s="56">
        <v>0</v>
      </c>
      <c r="E9" s="58">
        <v>0</v>
      </c>
      <c r="F9" s="58">
        <v>0</v>
      </c>
      <c r="G9" s="101" t="s">
        <v>27</v>
      </c>
      <c r="H9" s="58">
        <v>0</v>
      </c>
      <c r="I9" s="58">
        <v>0</v>
      </c>
      <c r="J9" s="101" t="s">
        <v>27</v>
      </c>
      <c r="K9" s="58">
        <v>0</v>
      </c>
      <c r="L9" s="101" t="s">
        <v>27</v>
      </c>
      <c r="M9" s="58">
        <v>0</v>
      </c>
      <c r="N9" s="101" t="s">
        <v>27</v>
      </c>
    </row>
    <row r="10" spans="1:14" ht="12.75">
      <c r="A10" s="85">
        <v>3</v>
      </c>
      <c r="B10" s="29" t="s">
        <v>26</v>
      </c>
      <c r="C10" s="56">
        <v>0</v>
      </c>
      <c r="D10" s="56">
        <v>0</v>
      </c>
      <c r="E10" s="58">
        <v>0</v>
      </c>
      <c r="F10" s="58">
        <v>0</v>
      </c>
      <c r="G10" s="95">
        <v>0</v>
      </c>
      <c r="H10" s="58">
        <v>0</v>
      </c>
      <c r="I10" s="58">
        <v>0</v>
      </c>
      <c r="J10" s="101" t="s">
        <v>27</v>
      </c>
      <c r="K10" s="58">
        <v>0</v>
      </c>
      <c r="L10" s="95">
        <v>0</v>
      </c>
      <c r="M10" s="58">
        <v>0</v>
      </c>
      <c r="N10" s="101" t="s">
        <v>27</v>
      </c>
    </row>
    <row r="11" spans="1:14" ht="12.75">
      <c r="A11" s="85">
        <v>3</v>
      </c>
      <c r="B11" s="29" t="s">
        <v>28</v>
      </c>
      <c r="C11" s="56" t="s">
        <v>666</v>
      </c>
      <c r="D11" s="56">
        <v>0</v>
      </c>
      <c r="E11" s="58">
        <v>0</v>
      </c>
      <c r="F11" s="58">
        <v>0</v>
      </c>
      <c r="G11" s="101" t="s">
        <v>27</v>
      </c>
      <c r="H11" s="58">
        <v>0</v>
      </c>
      <c r="I11" s="58">
        <v>0</v>
      </c>
      <c r="J11" s="101" t="s">
        <v>27</v>
      </c>
      <c r="K11" s="58">
        <v>0</v>
      </c>
      <c r="L11" s="101" t="s">
        <v>27</v>
      </c>
      <c r="M11" s="58">
        <v>0</v>
      </c>
      <c r="N11" s="101" t="s">
        <v>27</v>
      </c>
    </row>
    <row r="12" spans="1:14" ht="12.75">
      <c r="A12" s="85">
        <v>4</v>
      </c>
      <c r="B12" s="29" t="s">
        <v>29</v>
      </c>
      <c r="C12" s="56" t="s">
        <v>667</v>
      </c>
      <c r="D12" s="56">
        <v>0</v>
      </c>
      <c r="E12" s="58">
        <v>0</v>
      </c>
      <c r="F12" s="58">
        <v>0</v>
      </c>
      <c r="G12" s="101" t="s">
        <v>27</v>
      </c>
      <c r="H12" s="58">
        <v>0</v>
      </c>
      <c r="I12" s="58">
        <v>0</v>
      </c>
      <c r="J12" s="101" t="s">
        <v>27</v>
      </c>
      <c r="K12" s="58">
        <v>0</v>
      </c>
      <c r="L12" s="101" t="s">
        <v>27</v>
      </c>
      <c r="M12" s="58">
        <v>0</v>
      </c>
      <c r="N12" s="101" t="s">
        <v>27</v>
      </c>
    </row>
    <row r="13" spans="1:14" ht="12.75">
      <c r="A13" s="85">
        <v>5</v>
      </c>
      <c r="B13" s="29" t="s">
        <v>31</v>
      </c>
      <c r="C13" s="56" t="s">
        <v>668</v>
      </c>
      <c r="D13" s="56">
        <v>0</v>
      </c>
      <c r="E13" s="58">
        <v>0</v>
      </c>
      <c r="F13" s="58">
        <v>0</v>
      </c>
      <c r="G13" s="101" t="s">
        <v>27</v>
      </c>
      <c r="H13" s="58">
        <v>0</v>
      </c>
      <c r="I13" s="58">
        <v>0</v>
      </c>
      <c r="J13" s="101" t="s">
        <v>27</v>
      </c>
      <c r="K13" s="58">
        <v>0</v>
      </c>
      <c r="L13" s="101" t="s">
        <v>27</v>
      </c>
      <c r="M13" s="58">
        <v>0</v>
      </c>
      <c r="N13" s="101" t="s">
        <v>27</v>
      </c>
    </row>
    <row r="14" spans="1:14" ht="12.75">
      <c r="A14" s="85">
        <v>6</v>
      </c>
      <c r="B14" s="29" t="s">
        <v>32</v>
      </c>
      <c r="C14" s="56">
        <v>0</v>
      </c>
      <c r="D14" s="56">
        <v>0</v>
      </c>
      <c r="E14" s="58">
        <v>0</v>
      </c>
      <c r="F14" s="58">
        <v>0</v>
      </c>
      <c r="G14" s="101" t="s">
        <v>27</v>
      </c>
      <c r="H14" s="58">
        <v>0</v>
      </c>
      <c r="I14" s="58">
        <v>0</v>
      </c>
      <c r="J14" s="101" t="s">
        <v>27</v>
      </c>
      <c r="K14" s="58">
        <v>0</v>
      </c>
      <c r="L14" s="101" t="s">
        <v>27</v>
      </c>
      <c r="M14" s="58">
        <v>0</v>
      </c>
      <c r="N14" s="101" t="s">
        <v>27</v>
      </c>
    </row>
    <row r="15" spans="1:14" ht="12.75">
      <c r="A15" s="85">
        <v>6</v>
      </c>
      <c r="B15" s="29" t="s">
        <v>34</v>
      </c>
      <c r="C15" s="56">
        <v>0</v>
      </c>
      <c r="D15" s="56">
        <v>0</v>
      </c>
      <c r="E15" s="58">
        <v>0</v>
      </c>
      <c r="F15" s="58">
        <v>0</v>
      </c>
      <c r="G15" s="101" t="s">
        <v>27</v>
      </c>
      <c r="H15" s="58">
        <v>0</v>
      </c>
      <c r="I15" s="58">
        <v>0</v>
      </c>
      <c r="J15" s="101" t="s">
        <v>27</v>
      </c>
      <c r="K15" s="58">
        <v>0</v>
      </c>
      <c r="L15" s="101" t="s">
        <v>27</v>
      </c>
      <c r="M15" s="58">
        <v>0</v>
      </c>
      <c r="N15" s="101" t="s">
        <v>27</v>
      </c>
    </row>
    <row r="16" spans="1:14" ht="12.75">
      <c r="A16" s="85">
        <v>6</v>
      </c>
      <c r="B16" s="29" t="s">
        <v>35</v>
      </c>
      <c r="C16" s="56">
        <v>0</v>
      </c>
      <c r="D16" s="56">
        <v>0</v>
      </c>
      <c r="E16" s="58">
        <v>0</v>
      </c>
      <c r="F16" s="58">
        <v>0</v>
      </c>
      <c r="G16" s="95">
        <v>0</v>
      </c>
      <c r="H16" s="58">
        <v>0</v>
      </c>
      <c r="I16" s="58">
        <v>0</v>
      </c>
      <c r="J16" s="95">
        <v>0</v>
      </c>
      <c r="K16" s="58">
        <v>0</v>
      </c>
      <c r="L16" s="101" t="s">
        <v>27</v>
      </c>
      <c r="M16" s="58">
        <v>0</v>
      </c>
      <c r="N16" s="101" t="s">
        <v>27</v>
      </c>
    </row>
    <row r="17" spans="1:14" ht="12.75">
      <c r="A17" s="85">
        <v>6</v>
      </c>
      <c r="B17" s="29" t="s">
        <v>37</v>
      </c>
      <c r="C17" s="56" t="s">
        <v>669</v>
      </c>
      <c r="D17" s="56">
        <v>0</v>
      </c>
      <c r="E17" s="58">
        <v>66000</v>
      </c>
      <c r="F17" s="58">
        <v>2277</v>
      </c>
      <c r="G17" s="95">
        <v>0.341438178996379</v>
      </c>
      <c r="H17" s="58">
        <v>34200</v>
      </c>
      <c r="I17" s="58">
        <v>12</v>
      </c>
      <c r="J17" s="101" t="s">
        <v>27</v>
      </c>
      <c r="K17" s="58">
        <v>57000</v>
      </c>
      <c r="L17" s="95">
        <v>0.29487842731505404</v>
      </c>
      <c r="M17" s="58">
        <v>0</v>
      </c>
      <c r="N17" s="101" t="s">
        <v>27</v>
      </c>
    </row>
    <row r="18" spans="1:14" ht="12.75">
      <c r="A18" s="85">
        <v>6</v>
      </c>
      <c r="B18" s="29" t="s">
        <v>39</v>
      </c>
      <c r="C18" s="56" t="s">
        <v>670</v>
      </c>
      <c r="D18" s="56">
        <v>2006</v>
      </c>
      <c r="E18" s="58">
        <v>672547</v>
      </c>
      <c r="F18" s="58">
        <v>80053</v>
      </c>
      <c r="G18" s="95">
        <v>1</v>
      </c>
      <c r="H18" s="58">
        <v>47273</v>
      </c>
      <c r="I18" s="58">
        <v>4432</v>
      </c>
      <c r="J18" s="95">
        <v>1</v>
      </c>
      <c r="K18" s="58">
        <v>672547</v>
      </c>
      <c r="L18" s="95">
        <v>1</v>
      </c>
      <c r="M18" s="58">
        <v>47273</v>
      </c>
      <c r="N18" s="95">
        <v>1</v>
      </c>
    </row>
    <row r="19" spans="1:14" ht="12.75">
      <c r="A19" s="85">
        <v>6</v>
      </c>
      <c r="B19" s="29" t="s">
        <v>41</v>
      </c>
      <c r="C19" s="56">
        <v>0</v>
      </c>
      <c r="D19" s="56">
        <v>0</v>
      </c>
      <c r="E19" s="58">
        <v>0</v>
      </c>
      <c r="F19" s="58">
        <v>0</v>
      </c>
      <c r="G19" s="95">
        <v>0</v>
      </c>
      <c r="H19" s="58">
        <v>0</v>
      </c>
      <c r="I19" s="58">
        <v>0</v>
      </c>
      <c r="J19" s="101" t="s">
        <v>27</v>
      </c>
      <c r="K19" s="58">
        <v>0</v>
      </c>
      <c r="L19" s="95">
        <v>0</v>
      </c>
      <c r="M19" s="58">
        <v>0</v>
      </c>
      <c r="N19" s="101" t="s">
        <v>27</v>
      </c>
    </row>
    <row r="20" spans="1:14" ht="12.75">
      <c r="A20" s="85">
        <v>6</v>
      </c>
      <c r="B20" s="29" t="s">
        <v>42</v>
      </c>
      <c r="C20" s="56">
        <v>0</v>
      </c>
      <c r="D20" s="56">
        <v>0</v>
      </c>
      <c r="E20" s="58">
        <v>0</v>
      </c>
      <c r="F20" s="58">
        <v>0</v>
      </c>
      <c r="G20" s="101" t="s">
        <v>27</v>
      </c>
      <c r="H20" s="58">
        <v>0</v>
      </c>
      <c r="I20" s="58">
        <v>0</v>
      </c>
      <c r="J20" s="95">
        <v>0</v>
      </c>
      <c r="K20" s="58">
        <v>0</v>
      </c>
      <c r="L20" s="101" t="s">
        <v>27</v>
      </c>
      <c r="M20" s="58">
        <v>0</v>
      </c>
      <c r="N20" s="95">
        <v>0</v>
      </c>
    </row>
    <row r="21" spans="1:14" ht="12.75">
      <c r="A21" s="85">
        <v>6</v>
      </c>
      <c r="B21" s="29" t="s">
        <v>44</v>
      </c>
      <c r="C21" s="56">
        <v>0</v>
      </c>
      <c r="D21" s="56">
        <v>0</v>
      </c>
      <c r="E21" s="58">
        <v>0</v>
      </c>
      <c r="F21" s="58">
        <v>0</v>
      </c>
      <c r="G21" s="101" t="s">
        <v>27</v>
      </c>
      <c r="H21" s="58">
        <v>0</v>
      </c>
      <c r="I21" s="58">
        <v>0</v>
      </c>
      <c r="J21" s="101" t="s">
        <v>27</v>
      </c>
      <c r="K21" s="58">
        <v>0</v>
      </c>
      <c r="L21" s="101" t="s">
        <v>27</v>
      </c>
      <c r="M21" s="58">
        <v>0</v>
      </c>
      <c r="N21" s="101" t="s">
        <v>27</v>
      </c>
    </row>
    <row r="22" spans="1:14" ht="12.75">
      <c r="A22" s="85">
        <v>6</v>
      </c>
      <c r="B22" s="29" t="s">
        <v>46</v>
      </c>
      <c r="C22" s="56" t="s">
        <v>671</v>
      </c>
      <c r="D22" s="56">
        <v>0</v>
      </c>
      <c r="E22" s="58">
        <v>0</v>
      </c>
      <c r="F22" s="58">
        <v>0</v>
      </c>
      <c r="G22" s="95">
        <v>0</v>
      </c>
      <c r="H22" s="58">
        <v>0</v>
      </c>
      <c r="I22" s="58">
        <v>0</v>
      </c>
      <c r="J22" s="95">
        <v>0</v>
      </c>
      <c r="K22" s="58">
        <v>0</v>
      </c>
      <c r="L22" s="95">
        <v>0</v>
      </c>
      <c r="M22" s="58">
        <v>0</v>
      </c>
      <c r="N22" s="95">
        <v>0</v>
      </c>
    </row>
    <row r="23" spans="1:14" ht="12.75">
      <c r="A23" s="85">
        <v>6</v>
      </c>
      <c r="B23" s="29" t="s">
        <v>47</v>
      </c>
      <c r="C23" s="56">
        <v>0</v>
      </c>
      <c r="D23" s="56">
        <v>0</v>
      </c>
      <c r="E23" s="58">
        <v>0</v>
      </c>
      <c r="F23" s="58">
        <v>0</v>
      </c>
      <c r="G23" s="101" t="s">
        <v>27</v>
      </c>
      <c r="H23" s="58">
        <v>23</v>
      </c>
      <c r="I23" s="58">
        <v>0</v>
      </c>
      <c r="J23" s="95">
        <v>0.0105795768169273</v>
      </c>
      <c r="K23" s="58">
        <v>0</v>
      </c>
      <c r="L23" s="101" t="s">
        <v>27</v>
      </c>
      <c r="M23" s="58">
        <v>0</v>
      </c>
      <c r="N23" s="95">
        <v>0</v>
      </c>
    </row>
    <row r="24" spans="1:14" ht="12.75">
      <c r="A24" s="85">
        <v>6</v>
      </c>
      <c r="B24" s="29" t="s">
        <v>48</v>
      </c>
      <c r="C24" s="56" t="s">
        <v>672</v>
      </c>
      <c r="D24" s="56">
        <v>0</v>
      </c>
      <c r="E24" s="58">
        <v>0</v>
      </c>
      <c r="F24" s="58">
        <v>0</v>
      </c>
      <c r="G24" s="95">
        <v>0</v>
      </c>
      <c r="H24" s="58">
        <v>0</v>
      </c>
      <c r="I24" s="58">
        <v>0</v>
      </c>
      <c r="J24" s="95">
        <v>0</v>
      </c>
      <c r="K24" s="58">
        <v>52477</v>
      </c>
      <c r="L24" s="95">
        <v>1</v>
      </c>
      <c r="M24" s="58">
        <v>0</v>
      </c>
      <c r="N24" s="95">
        <v>0</v>
      </c>
    </row>
    <row r="25" spans="1:14" ht="12.75">
      <c r="A25" s="85">
        <v>6</v>
      </c>
      <c r="B25" s="29" t="s">
        <v>49</v>
      </c>
      <c r="C25" s="56">
        <v>0</v>
      </c>
      <c r="D25" s="56">
        <v>0</v>
      </c>
      <c r="E25" s="58">
        <v>0</v>
      </c>
      <c r="F25" s="58">
        <v>0</v>
      </c>
      <c r="G25" s="95">
        <v>0</v>
      </c>
      <c r="H25" s="58">
        <v>0</v>
      </c>
      <c r="I25" s="58">
        <v>0</v>
      </c>
      <c r="J25" s="101" t="s">
        <v>27</v>
      </c>
      <c r="K25" s="58">
        <v>0</v>
      </c>
      <c r="L25" s="95">
        <v>0</v>
      </c>
      <c r="M25" s="58">
        <v>0</v>
      </c>
      <c r="N25" s="101" t="s">
        <v>27</v>
      </c>
    </row>
    <row r="26" spans="1:14" ht="12.75">
      <c r="A26" s="85">
        <v>6</v>
      </c>
      <c r="B26" s="29" t="s">
        <v>50</v>
      </c>
      <c r="C26" s="56">
        <v>0</v>
      </c>
      <c r="D26" s="56">
        <v>0</v>
      </c>
      <c r="E26" s="58">
        <v>0</v>
      </c>
      <c r="F26" s="58">
        <v>0</v>
      </c>
      <c r="G26" s="101" t="s">
        <v>27</v>
      </c>
      <c r="H26" s="58">
        <v>0</v>
      </c>
      <c r="I26" s="58">
        <v>0</v>
      </c>
      <c r="J26" s="101" t="s">
        <v>27</v>
      </c>
      <c r="K26" s="58">
        <v>0</v>
      </c>
      <c r="L26" s="101" t="s">
        <v>27</v>
      </c>
      <c r="M26" s="58">
        <v>0</v>
      </c>
      <c r="N26" s="101" t="s">
        <v>27</v>
      </c>
    </row>
    <row r="27" spans="1:14" ht="12.75">
      <c r="A27" s="85">
        <v>6</v>
      </c>
      <c r="B27" s="29" t="s">
        <v>52</v>
      </c>
      <c r="C27" s="56"/>
      <c r="D27" s="56"/>
      <c r="E27" s="58"/>
      <c r="F27" s="58"/>
      <c r="G27" s="101"/>
      <c r="H27" s="58">
        <v>0</v>
      </c>
      <c r="I27" s="120" t="s">
        <v>27</v>
      </c>
      <c r="J27" s="101">
        <v>0</v>
      </c>
      <c r="K27" s="58">
        <v>175</v>
      </c>
      <c r="L27" s="101">
        <v>1</v>
      </c>
      <c r="M27" s="58">
        <v>0</v>
      </c>
      <c r="N27" s="101">
        <v>0</v>
      </c>
    </row>
    <row r="28" spans="1:14" ht="12.75">
      <c r="A28" s="85">
        <v>6</v>
      </c>
      <c r="B28" s="29" t="s">
        <v>53</v>
      </c>
      <c r="C28" s="56">
        <v>0</v>
      </c>
      <c r="D28" s="56">
        <v>0</v>
      </c>
      <c r="E28" s="58">
        <v>0</v>
      </c>
      <c r="F28" s="58">
        <v>0</v>
      </c>
      <c r="G28" s="101" t="s">
        <v>27</v>
      </c>
      <c r="H28" s="58">
        <v>0</v>
      </c>
      <c r="I28" s="58">
        <v>0</v>
      </c>
      <c r="J28" s="101" t="s">
        <v>27</v>
      </c>
      <c r="K28" s="58">
        <v>0</v>
      </c>
      <c r="L28" s="101" t="s">
        <v>27</v>
      </c>
      <c r="M28" s="58">
        <v>0</v>
      </c>
      <c r="N28" s="101" t="s">
        <v>27</v>
      </c>
    </row>
    <row r="29" spans="1:14" ht="12.75">
      <c r="A29" s="85">
        <v>6</v>
      </c>
      <c r="B29" s="29" t="s">
        <v>54</v>
      </c>
      <c r="C29" s="56" t="s">
        <v>673</v>
      </c>
      <c r="D29" s="56">
        <v>0</v>
      </c>
      <c r="E29" s="58">
        <v>0</v>
      </c>
      <c r="F29" s="58">
        <v>0</v>
      </c>
      <c r="G29" s="101" t="s">
        <v>27</v>
      </c>
      <c r="H29" s="58">
        <v>0</v>
      </c>
      <c r="I29" s="58">
        <v>0</v>
      </c>
      <c r="J29" s="95">
        <v>0</v>
      </c>
      <c r="K29" s="58">
        <v>6397</v>
      </c>
      <c r="L29" s="95">
        <v>1</v>
      </c>
      <c r="M29" s="58">
        <v>0</v>
      </c>
      <c r="N29" s="95">
        <v>0</v>
      </c>
    </row>
    <row r="30" spans="1:14" ht="12.75">
      <c r="A30" s="85">
        <v>6</v>
      </c>
      <c r="B30" s="29" t="s">
        <v>55</v>
      </c>
      <c r="C30" s="56">
        <v>0</v>
      </c>
      <c r="D30" s="56">
        <v>0</v>
      </c>
      <c r="E30" s="58">
        <v>0</v>
      </c>
      <c r="F30" s="58">
        <v>0</v>
      </c>
      <c r="G30" s="101" t="s">
        <v>27</v>
      </c>
      <c r="H30" s="58">
        <v>0</v>
      </c>
      <c r="I30" s="58">
        <v>0</v>
      </c>
      <c r="J30" s="101" t="s">
        <v>27</v>
      </c>
      <c r="K30" s="58">
        <v>0</v>
      </c>
      <c r="L30" s="101" t="s">
        <v>27</v>
      </c>
      <c r="M30" s="58">
        <v>0</v>
      </c>
      <c r="N30" s="101" t="s">
        <v>27</v>
      </c>
    </row>
    <row r="31" spans="1:14" ht="12.75">
      <c r="A31" s="85">
        <v>6</v>
      </c>
      <c r="B31" s="29" t="s">
        <v>56</v>
      </c>
      <c r="C31" s="56" t="s">
        <v>674</v>
      </c>
      <c r="D31" s="56">
        <v>0</v>
      </c>
      <c r="E31" s="58">
        <v>0</v>
      </c>
      <c r="F31" s="58">
        <v>0</v>
      </c>
      <c r="G31" s="95">
        <v>0</v>
      </c>
      <c r="H31" s="58">
        <v>0</v>
      </c>
      <c r="I31" s="58">
        <v>0</v>
      </c>
      <c r="J31" s="101" t="s">
        <v>27</v>
      </c>
      <c r="K31" s="58">
        <v>5350</v>
      </c>
      <c r="L31" s="95">
        <v>0.549394126103923</v>
      </c>
      <c r="M31" s="120" t="s">
        <v>15</v>
      </c>
      <c r="N31" s="101" t="s">
        <v>27</v>
      </c>
    </row>
    <row r="32" spans="1:14" ht="12.75">
      <c r="A32" s="85">
        <v>7</v>
      </c>
      <c r="B32" s="29" t="s">
        <v>57</v>
      </c>
      <c r="C32" s="56" t="s">
        <v>675</v>
      </c>
      <c r="D32" s="56">
        <v>0</v>
      </c>
      <c r="E32" s="58">
        <v>0</v>
      </c>
      <c r="F32" s="58">
        <v>0</v>
      </c>
      <c r="G32" s="95">
        <v>0</v>
      </c>
      <c r="H32" s="120" t="s">
        <v>15</v>
      </c>
      <c r="I32" s="120" t="s">
        <v>27</v>
      </c>
      <c r="J32" s="101" t="s">
        <v>27</v>
      </c>
      <c r="K32" s="120" t="s">
        <v>15</v>
      </c>
      <c r="L32" s="101" t="s">
        <v>27</v>
      </c>
      <c r="M32" s="120" t="s">
        <v>15</v>
      </c>
      <c r="N32" s="101" t="s">
        <v>15</v>
      </c>
    </row>
    <row r="33" spans="1:14" ht="12.75">
      <c r="A33" s="85">
        <v>7</v>
      </c>
      <c r="B33" s="29" t="s">
        <v>58</v>
      </c>
      <c r="C33" s="56">
        <v>0</v>
      </c>
      <c r="D33" s="56">
        <v>0</v>
      </c>
      <c r="E33" s="58">
        <v>0</v>
      </c>
      <c r="F33" s="58">
        <v>0</v>
      </c>
      <c r="G33" s="101" t="s">
        <v>27</v>
      </c>
      <c r="H33" s="58">
        <v>0</v>
      </c>
      <c r="I33" s="58">
        <v>0</v>
      </c>
      <c r="J33" s="101" t="s">
        <v>27</v>
      </c>
      <c r="K33" s="58">
        <v>0</v>
      </c>
      <c r="L33" s="101" t="s">
        <v>27</v>
      </c>
      <c r="M33" s="58">
        <v>0</v>
      </c>
      <c r="N33" s="101" t="s">
        <v>27</v>
      </c>
    </row>
    <row r="34" spans="1:14" ht="12.75">
      <c r="A34" s="85">
        <v>8</v>
      </c>
      <c r="B34" s="29" t="s">
        <v>60</v>
      </c>
      <c r="C34" s="56"/>
      <c r="D34" s="56"/>
      <c r="E34" s="58"/>
      <c r="F34" s="58"/>
      <c r="G34" s="95"/>
      <c r="H34" s="120" t="s">
        <v>27</v>
      </c>
      <c r="I34" s="120" t="s">
        <v>27</v>
      </c>
      <c r="J34" s="101" t="s">
        <v>27</v>
      </c>
      <c r="K34" s="120" t="s">
        <v>27</v>
      </c>
      <c r="L34" s="101" t="s">
        <v>27</v>
      </c>
      <c r="M34" s="120" t="s">
        <v>27</v>
      </c>
      <c r="N34" s="101" t="s">
        <v>27</v>
      </c>
    </row>
    <row r="35" spans="1:14" ht="12.75">
      <c r="A35" s="85">
        <v>9</v>
      </c>
      <c r="B35" s="29" t="s">
        <v>62</v>
      </c>
      <c r="C35" s="56" t="s">
        <v>676</v>
      </c>
      <c r="D35" s="56">
        <v>2001</v>
      </c>
      <c r="E35" s="58">
        <v>0</v>
      </c>
      <c r="F35" s="58">
        <v>0</v>
      </c>
      <c r="G35" s="95">
        <v>0</v>
      </c>
      <c r="H35" s="120" t="s">
        <v>15</v>
      </c>
      <c r="I35" s="120" t="s">
        <v>27</v>
      </c>
      <c r="J35" s="101" t="s">
        <v>27</v>
      </c>
      <c r="K35" s="120" t="s">
        <v>15</v>
      </c>
      <c r="L35" s="101" t="s">
        <v>27</v>
      </c>
      <c r="M35" s="120" t="s">
        <v>15</v>
      </c>
      <c r="N35" s="101" t="s">
        <v>27</v>
      </c>
    </row>
    <row r="36" spans="1:14" ht="12.75">
      <c r="A36" s="85">
        <v>10</v>
      </c>
      <c r="B36" s="29" t="s">
        <v>64</v>
      </c>
      <c r="C36" s="56">
        <v>0</v>
      </c>
      <c r="D36" s="56">
        <v>0</v>
      </c>
      <c r="E36" s="58">
        <v>0</v>
      </c>
      <c r="F36" s="58">
        <v>0</v>
      </c>
      <c r="G36" s="101" t="s">
        <v>27</v>
      </c>
      <c r="H36" s="58">
        <v>0</v>
      </c>
      <c r="I36" s="58">
        <v>0</v>
      </c>
      <c r="J36" s="101" t="s">
        <v>27</v>
      </c>
      <c r="K36" s="58">
        <v>0</v>
      </c>
      <c r="L36" s="101" t="s">
        <v>27</v>
      </c>
      <c r="M36" s="58">
        <v>0</v>
      </c>
      <c r="N36" s="101" t="s">
        <v>27</v>
      </c>
    </row>
    <row r="37" spans="1:14" ht="12.75">
      <c r="A37" s="85">
        <v>10</v>
      </c>
      <c r="B37" s="29" t="s">
        <v>66</v>
      </c>
      <c r="C37" s="56" t="s">
        <v>677</v>
      </c>
      <c r="D37" s="56">
        <v>0</v>
      </c>
      <c r="E37" s="58">
        <v>0</v>
      </c>
      <c r="F37" s="58">
        <v>0</v>
      </c>
      <c r="G37" s="101" t="s">
        <v>27</v>
      </c>
      <c r="H37" s="58">
        <v>0</v>
      </c>
      <c r="I37" s="58">
        <v>0</v>
      </c>
      <c r="J37" s="101" t="s">
        <v>27</v>
      </c>
      <c r="K37" s="58">
        <v>0</v>
      </c>
      <c r="L37" s="101" t="s">
        <v>27</v>
      </c>
      <c r="M37" s="58">
        <v>0</v>
      </c>
      <c r="N37" s="101" t="s">
        <v>27</v>
      </c>
    </row>
    <row r="38" spans="1:14" ht="12.75">
      <c r="A38" s="85">
        <v>11</v>
      </c>
      <c r="B38" s="29" t="s">
        <v>67</v>
      </c>
      <c r="C38" s="56" t="s">
        <v>678</v>
      </c>
      <c r="D38" s="56">
        <v>0</v>
      </c>
      <c r="E38" s="58">
        <v>0</v>
      </c>
      <c r="F38" s="58">
        <v>0</v>
      </c>
      <c r="G38" s="101" t="s">
        <v>27</v>
      </c>
      <c r="H38" s="58">
        <v>0</v>
      </c>
      <c r="I38" s="58">
        <v>0</v>
      </c>
      <c r="J38" s="101" t="s">
        <v>27</v>
      </c>
      <c r="K38" s="58">
        <v>0</v>
      </c>
      <c r="L38" s="101" t="s">
        <v>27</v>
      </c>
      <c r="M38" s="58">
        <v>0</v>
      </c>
      <c r="N38" s="101" t="s">
        <v>27</v>
      </c>
    </row>
    <row r="39" spans="1:14" ht="12.75">
      <c r="A39" s="85">
        <v>11</v>
      </c>
      <c r="B39" s="29" t="s">
        <v>68</v>
      </c>
      <c r="C39" s="56">
        <v>0</v>
      </c>
      <c r="D39" s="56">
        <v>0</v>
      </c>
      <c r="E39" s="58">
        <v>0</v>
      </c>
      <c r="F39" s="58">
        <v>0</v>
      </c>
      <c r="G39" s="101" t="s">
        <v>27</v>
      </c>
      <c r="H39" s="58">
        <v>0</v>
      </c>
      <c r="I39" s="58">
        <v>0</v>
      </c>
      <c r="J39" s="101" t="s">
        <v>27</v>
      </c>
      <c r="K39" s="58">
        <v>0</v>
      </c>
      <c r="L39" s="101" t="s">
        <v>27</v>
      </c>
      <c r="M39" s="58">
        <v>0</v>
      </c>
      <c r="N39" s="101" t="s">
        <v>27</v>
      </c>
    </row>
    <row r="40" spans="1:14" ht="12.75">
      <c r="A40" s="85">
        <v>12</v>
      </c>
      <c r="B40" s="29" t="s">
        <v>70</v>
      </c>
      <c r="C40" s="56">
        <v>0</v>
      </c>
      <c r="D40" s="56">
        <v>0</v>
      </c>
      <c r="E40" s="58">
        <v>0</v>
      </c>
      <c r="F40" s="58">
        <v>0</v>
      </c>
      <c r="G40" s="101" t="s">
        <v>27</v>
      </c>
      <c r="H40" s="58">
        <v>0</v>
      </c>
      <c r="I40" s="58">
        <v>0</v>
      </c>
      <c r="J40" s="101" t="s">
        <v>27</v>
      </c>
      <c r="K40" s="58">
        <v>0</v>
      </c>
      <c r="L40" s="101" t="s">
        <v>27</v>
      </c>
      <c r="M40" s="58">
        <v>0</v>
      </c>
      <c r="N40" s="101" t="s">
        <v>27</v>
      </c>
    </row>
    <row r="41" spans="1:14" ht="12.75">
      <c r="A41" s="85">
        <v>12</v>
      </c>
      <c r="B41" s="29" t="s">
        <v>71</v>
      </c>
      <c r="C41" s="56">
        <v>0</v>
      </c>
      <c r="D41" s="56">
        <v>0</v>
      </c>
      <c r="E41" s="58">
        <v>0</v>
      </c>
      <c r="F41" s="58">
        <v>0</v>
      </c>
      <c r="G41" s="95">
        <v>0</v>
      </c>
      <c r="H41" s="120" t="s">
        <v>15</v>
      </c>
      <c r="I41" s="120" t="s">
        <v>27</v>
      </c>
      <c r="J41" s="101" t="s">
        <v>27</v>
      </c>
      <c r="K41" s="120" t="s">
        <v>15</v>
      </c>
      <c r="L41" s="101" t="s">
        <v>27</v>
      </c>
      <c r="M41" s="120" t="s">
        <v>15</v>
      </c>
      <c r="N41" s="101" t="s">
        <v>27</v>
      </c>
    </row>
    <row r="42" spans="1:14" ht="12.75">
      <c r="A42" s="85">
        <v>13</v>
      </c>
      <c r="B42" s="29" t="s">
        <v>72</v>
      </c>
      <c r="C42" s="56" t="s">
        <v>679</v>
      </c>
      <c r="D42" s="56">
        <v>0</v>
      </c>
      <c r="E42" s="58">
        <v>24026</v>
      </c>
      <c r="F42" s="58">
        <v>23286</v>
      </c>
      <c r="G42" s="95">
        <v>0.9678926801756431</v>
      </c>
      <c r="H42" s="58">
        <v>139</v>
      </c>
      <c r="I42" s="58">
        <v>96</v>
      </c>
      <c r="J42" s="95">
        <v>0.24048442906574402</v>
      </c>
      <c r="K42" s="58">
        <v>24026</v>
      </c>
      <c r="L42" s="95">
        <v>0.9678926801756431</v>
      </c>
      <c r="M42" s="58">
        <v>0</v>
      </c>
      <c r="N42" s="95">
        <v>0</v>
      </c>
    </row>
    <row r="43" spans="1:14" ht="12.75">
      <c r="A43" s="85">
        <v>13</v>
      </c>
      <c r="B43" s="29" t="s">
        <v>73</v>
      </c>
      <c r="C43" s="56" t="s">
        <v>680</v>
      </c>
      <c r="D43" s="56">
        <v>0</v>
      </c>
      <c r="E43" s="58">
        <v>45434</v>
      </c>
      <c r="F43" s="58">
        <v>0</v>
      </c>
      <c r="G43" s="95">
        <v>0.512914879205238</v>
      </c>
      <c r="H43" s="58">
        <v>445</v>
      </c>
      <c r="I43" s="58">
        <v>0</v>
      </c>
      <c r="J43" s="95">
        <v>1</v>
      </c>
      <c r="K43" s="58">
        <v>88580</v>
      </c>
      <c r="L43" s="95">
        <v>1</v>
      </c>
      <c r="M43" s="58">
        <v>0</v>
      </c>
      <c r="N43" s="95">
        <v>0</v>
      </c>
    </row>
    <row r="44" spans="1:14" ht="12.75">
      <c r="A44" s="85">
        <v>13</v>
      </c>
      <c r="B44" s="29" t="s">
        <v>75</v>
      </c>
      <c r="C44" s="56">
        <v>0</v>
      </c>
      <c r="D44" s="56">
        <v>0</v>
      </c>
      <c r="E44" s="58">
        <v>0</v>
      </c>
      <c r="F44" s="58">
        <v>0</v>
      </c>
      <c r="G44" s="101" t="s">
        <v>27</v>
      </c>
      <c r="H44" s="58">
        <v>0</v>
      </c>
      <c r="I44" s="58">
        <v>0</v>
      </c>
      <c r="J44" s="101" t="s">
        <v>27</v>
      </c>
      <c r="K44" s="58">
        <v>0</v>
      </c>
      <c r="L44" s="101" t="s">
        <v>27</v>
      </c>
      <c r="M44" s="58">
        <v>0</v>
      </c>
      <c r="N44" s="101" t="s">
        <v>27</v>
      </c>
    </row>
    <row r="45" spans="1:14" ht="12.75">
      <c r="A45" s="85">
        <v>13</v>
      </c>
      <c r="B45" s="29" t="s">
        <v>77</v>
      </c>
      <c r="C45" s="56">
        <v>0</v>
      </c>
      <c r="D45" s="56">
        <v>0</v>
      </c>
      <c r="E45" s="58">
        <v>0</v>
      </c>
      <c r="F45" s="58">
        <v>0</v>
      </c>
      <c r="G45" s="101" t="s">
        <v>27</v>
      </c>
      <c r="H45" s="58">
        <v>0</v>
      </c>
      <c r="I45" s="58">
        <v>0</v>
      </c>
      <c r="J45" s="101" t="s">
        <v>27</v>
      </c>
      <c r="K45" s="58">
        <v>0</v>
      </c>
      <c r="L45" s="101" t="s">
        <v>27</v>
      </c>
      <c r="M45" s="58">
        <v>0</v>
      </c>
      <c r="N45" s="101" t="s">
        <v>27</v>
      </c>
    </row>
    <row r="46" spans="1:14" ht="12.75">
      <c r="A46" s="85">
        <v>13</v>
      </c>
      <c r="B46" s="29" t="s">
        <v>79</v>
      </c>
      <c r="C46" s="56">
        <v>0</v>
      </c>
      <c r="D46" s="56">
        <v>0</v>
      </c>
      <c r="E46" s="58">
        <v>0</v>
      </c>
      <c r="F46" s="58">
        <v>0</v>
      </c>
      <c r="G46" s="95">
        <v>0</v>
      </c>
      <c r="H46" s="120" t="s">
        <v>15</v>
      </c>
      <c r="I46" s="120" t="s">
        <v>27</v>
      </c>
      <c r="J46" s="101" t="s">
        <v>27</v>
      </c>
      <c r="K46" s="120" t="s">
        <v>15</v>
      </c>
      <c r="L46" s="101" t="s">
        <v>27</v>
      </c>
      <c r="M46" s="120" t="s">
        <v>15</v>
      </c>
      <c r="N46" s="101" t="s">
        <v>27</v>
      </c>
    </row>
    <row r="47" spans="1:14" ht="12.75">
      <c r="A47" s="85">
        <v>13</v>
      </c>
      <c r="B47" s="29" t="s">
        <v>80</v>
      </c>
      <c r="C47" s="56">
        <v>0</v>
      </c>
      <c r="D47" s="56">
        <v>0</v>
      </c>
      <c r="E47" s="58">
        <v>0</v>
      </c>
      <c r="F47" s="58">
        <v>0</v>
      </c>
      <c r="G47" s="101" t="s">
        <v>27</v>
      </c>
      <c r="H47" s="58">
        <v>0</v>
      </c>
      <c r="I47" s="58">
        <v>0</v>
      </c>
      <c r="J47" s="101" t="s">
        <v>27</v>
      </c>
      <c r="K47" s="58">
        <v>0</v>
      </c>
      <c r="L47" s="101" t="s">
        <v>27</v>
      </c>
      <c r="M47" s="58">
        <v>0</v>
      </c>
      <c r="N47" s="101" t="s">
        <v>27</v>
      </c>
    </row>
    <row r="48" spans="1:14" ht="12.75">
      <c r="A48" s="85">
        <v>13</v>
      </c>
      <c r="B48" s="29" t="s">
        <v>82</v>
      </c>
      <c r="C48" s="56">
        <v>0</v>
      </c>
      <c r="D48" s="56">
        <v>0</v>
      </c>
      <c r="E48" s="58">
        <v>0</v>
      </c>
      <c r="F48" s="58">
        <v>0</v>
      </c>
      <c r="G48" s="101" t="s">
        <v>27</v>
      </c>
      <c r="H48" s="58">
        <v>0</v>
      </c>
      <c r="I48" s="58">
        <v>0</v>
      </c>
      <c r="J48" s="101" t="s">
        <v>27</v>
      </c>
      <c r="K48" s="58">
        <v>0</v>
      </c>
      <c r="L48" s="101" t="s">
        <v>27</v>
      </c>
      <c r="M48" s="58">
        <v>0</v>
      </c>
      <c r="N48" s="101" t="s">
        <v>27</v>
      </c>
    </row>
    <row r="49" spans="1:14" ht="12.75">
      <c r="A49" s="85">
        <v>13</v>
      </c>
      <c r="B49" s="29" t="s">
        <v>83</v>
      </c>
      <c r="C49" s="56" t="s">
        <v>681</v>
      </c>
      <c r="D49" s="124">
        <v>39845</v>
      </c>
      <c r="E49" s="58">
        <v>0</v>
      </c>
      <c r="F49" s="58">
        <v>0</v>
      </c>
      <c r="G49" s="101" t="s">
        <v>27</v>
      </c>
      <c r="H49" s="58">
        <v>0</v>
      </c>
      <c r="I49" s="58">
        <v>0</v>
      </c>
      <c r="J49" s="101" t="s">
        <v>27</v>
      </c>
      <c r="K49" s="58">
        <v>0</v>
      </c>
      <c r="L49" s="101" t="s">
        <v>27</v>
      </c>
      <c r="M49" s="58">
        <v>0</v>
      </c>
      <c r="N49" s="101" t="s">
        <v>27</v>
      </c>
    </row>
    <row r="50" spans="1:14" ht="12.75">
      <c r="A50" s="85">
        <v>13</v>
      </c>
      <c r="B50" s="29" t="s">
        <v>84</v>
      </c>
      <c r="C50" s="56">
        <v>0</v>
      </c>
      <c r="D50" s="56">
        <v>0</v>
      </c>
      <c r="E50" s="58">
        <v>0</v>
      </c>
      <c r="F50" s="58">
        <v>0</v>
      </c>
      <c r="G50" s="95">
        <v>0</v>
      </c>
      <c r="H50" s="58">
        <v>20</v>
      </c>
      <c r="I50" s="58">
        <v>0</v>
      </c>
      <c r="J50" s="95">
        <v>0.0540540540540541</v>
      </c>
      <c r="K50" s="58">
        <v>0</v>
      </c>
      <c r="L50" s="95">
        <v>0</v>
      </c>
      <c r="M50" s="58">
        <v>0</v>
      </c>
      <c r="N50" s="95">
        <v>0</v>
      </c>
    </row>
    <row r="51" spans="1:14" ht="12.75">
      <c r="A51" s="85">
        <v>13</v>
      </c>
      <c r="B51" s="29" t="s">
        <v>85</v>
      </c>
      <c r="C51" s="56">
        <v>0</v>
      </c>
      <c r="D51" s="56">
        <v>0</v>
      </c>
      <c r="E51" s="58">
        <v>0</v>
      </c>
      <c r="F51" s="58">
        <v>0</v>
      </c>
      <c r="G51" s="101" t="s">
        <v>27</v>
      </c>
      <c r="H51" s="58">
        <v>0</v>
      </c>
      <c r="I51" s="58">
        <v>0</v>
      </c>
      <c r="J51" s="101" t="s">
        <v>27</v>
      </c>
      <c r="K51" s="58">
        <v>0</v>
      </c>
      <c r="L51" s="101" t="s">
        <v>27</v>
      </c>
      <c r="M51" s="58">
        <v>0</v>
      </c>
      <c r="N51" s="101" t="s">
        <v>27</v>
      </c>
    </row>
    <row r="52" spans="1:14" ht="12.75">
      <c r="A52" s="85">
        <v>13</v>
      </c>
      <c r="B52" s="29" t="s">
        <v>87</v>
      </c>
      <c r="C52" s="56">
        <v>0</v>
      </c>
      <c r="D52" s="56">
        <v>0</v>
      </c>
      <c r="E52" s="58">
        <v>0</v>
      </c>
      <c r="F52" s="58">
        <v>0</v>
      </c>
      <c r="G52" s="101" t="s">
        <v>27</v>
      </c>
      <c r="H52" s="58">
        <v>0</v>
      </c>
      <c r="I52" s="58">
        <v>0</v>
      </c>
      <c r="J52" s="101" t="s">
        <v>27</v>
      </c>
      <c r="K52" s="58">
        <v>0</v>
      </c>
      <c r="L52" s="101" t="s">
        <v>27</v>
      </c>
      <c r="M52" s="58">
        <v>0</v>
      </c>
      <c r="N52" s="101" t="s">
        <v>27</v>
      </c>
    </row>
    <row r="53" spans="1:14" ht="12.75">
      <c r="A53" s="85">
        <v>13</v>
      </c>
      <c r="B53" s="29" t="s">
        <v>87</v>
      </c>
      <c r="C53" s="56">
        <v>0</v>
      </c>
      <c r="D53" s="56">
        <v>0</v>
      </c>
      <c r="E53" s="58">
        <v>0</v>
      </c>
      <c r="F53" s="58">
        <v>0</v>
      </c>
      <c r="G53" s="101" t="s">
        <v>27</v>
      </c>
      <c r="H53" s="58">
        <v>0</v>
      </c>
      <c r="I53" s="58">
        <v>0</v>
      </c>
      <c r="J53" s="101" t="s">
        <v>27</v>
      </c>
      <c r="K53" s="58">
        <v>0</v>
      </c>
      <c r="L53" s="101" t="s">
        <v>27</v>
      </c>
      <c r="M53" s="58">
        <v>0</v>
      </c>
      <c r="N53" s="101" t="s">
        <v>27</v>
      </c>
    </row>
    <row r="54" spans="1:14" ht="12.75">
      <c r="A54" s="85">
        <v>13</v>
      </c>
      <c r="B54" s="29" t="s">
        <v>90</v>
      </c>
      <c r="C54" s="56" t="s">
        <v>682</v>
      </c>
      <c r="D54" s="56">
        <v>0</v>
      </c>
      <c r="E54" s="58">
        <v>0</v>
      </c>
      <c r="F54" s="58">
        <v>0</v>
      </c>
      <c r="G54" s="95">
        <v>0</v>
      </c>
      <c r="H54" s="58">
        <v>0</v>
      </c>
      <c r="I54" s="58">
        <v>0</v>
      </c>
      <c r="J54" s="95">
        <v>0</v>
      </c>
      <c r="K54" s="58">
        <v>1105</v>
      </c>
      <c r="L54" s="95">
        <v>1</v>
      </c>
      <c r="M54" s="58">
        <v>0</v>
      </c>
      <c r="N54" s="95">
        <v>0</v>
      </c>
    </row>
    <row r="55" spans="1:14" ht="12.75">
      <c r="A55" s="85">
        <v>13</v>
      </c>
      <c r="B55" s="29" t="s">
        <v>91</v>
      </c>
      <c r="C55" s="56">
        <v>0</v>
      </c>
      <c r="D55" s="56">
        <v>0</v>
      </c>
      <c r="E55" s="58">
        <v>0</v>
      </c>
      <c r="F55" s="58">
        <v>0</v>
      </c>
      <c r="G55" s="95"/>
      <c r="H55" s="58">
        <v>0</v>
      </c>
      <c r="I55" s="58">
        <v>0</v>
      </c>
      <c r="J55" s="95">
        <v>0</v>
      </c>
      <c r="K55" s="58">
        <v>0</v>
      </c>
      <c r="L55" s="95"/>
      <c r="M55" s="58">
        <v>0</v>
      </c>
      <c r="N55" s="95">
        <v>0</v>
      </c>
    </row>
    <row r="56" spans="1:14" ht="12.75">
      <c r="A56" s="85">
        <v>14</v>
      </c>
      <c r="B56" s="29" t="s">
        <v>92</v>
      </c>
      <c r="C56" s="56" t="s">
        <v>683</v>
      </c>
      <c r="D56" s="56">
        <v>0</v>
      </c>
      <c r="E56" s="58">
        <v>0</v>
      </c>
      <c r="F56" s="58">
        <v>0</v>
      </c>
      <c r="G56" s="101" t="s">
        <v>27</v>
      </c>
      <c r="H56" s="58">
        <v>2</v>
      </c>
      <c r="I56" s="58">
        <v>2</v>
      </c>
      <c r="J56" s="95">
        <v>1</v>
      </c>
      <c r="K56" s="58">
        <v>0</v>
      </c>
      <c r="L56" s="101" t="s">
        <v>27</v>
      </c>
      <c r="M56" s="58">
        <v>0</v>
      </c>
      <c r="N56" s="95">
        <v>0</v>
      </c>
    </row>
    <row r="57" spans="1:14" ht="12.75">
      <c r="A57" s="85">
        <v>14</v>
      </c>
      <c r="B57" s="29" t="s">
        <v>93</v>
      </c>
      <c r="C57" s="56">
        <v>0</v>
      </c>
      <c r="D57" s="56">
        <v>0</v>
      </c>
      <c r="E57" s="58">
        <v>0</v>
      </c>
      <c r="F57" s="58">
        <v>0</v>
      </c>
      <c r="G57" s="101" t="s">
        <v>27</v>
      </c>
      <c r="H57" s="58">
        <v>0</v>
      </c>
      <c r="I57" s="58">
        <v>0</v>
      </c>
      <c r="J57" s="101" t="s">
        <v>27</v>
      </c>
      <c r="K57" s="58">
        <v>0</v>
      </c>
      <c r="L57" s="101" t="s">
        <v>27</v>
      </c>
      <c r="M57" s="58">
        <v>0</v>
      </c>
      <c r="N57" s="101" t="s">
        <v>27</v>
      </c>
    </row>
    <row r="58" spans="1:14" ht="12.75">
      <c r="A58" s="85">
        <v>14</v>
      </c>
      <c r="B58" s="29" t="s">
        <v>93</v>
      </c>
      <c r="C58" s="56">
        <v>0</v>
      </c>
      <c r="D58" s="56">
        <v>0</v>
      </c>
      <c r="E58" s="58">
        <v>0</v>
      </c>
      <c r="F58" s="58">
        <v>0</v>
      </c>
      <c r="G58" s="95"/>
      <c r="H58" s="58">
        <v>0</v>
      </c>
      <c r="I58" s="58">
        <v>0</v>
      </c>
      <c r="J58" s="101" t="s">
        <v>27</v>
      </c>
      <c r="K58" s="58">
        <v>0</v>
      </c>
      <c r="L58" s="101" t="s">
        <v>27</v>
      </c>
      <c r="M58" s="58">
        <v>0</v>
      </c>
      <c r="N58" s="101" t="s">
        <v>27</v>
      </c>
    </row>
    <row r="59" spans="1:14" ht="12.75">
      <c r="A59" s="85">
        <v>14</v>
      </c>
      <c r="B59" s="29" t="s">
        <v>95</v>
      </c>
      <c r="C59" s="56" t="s">
        <v>684</v>
      </c>
      <c r="D59" s="56">
        <v>0</v>
      </c>
      <c r="E59" s="58">
        <v>0</v>
      </c>
      <c r="F59" s="58">
        <v>0</v>
      </c>
      <c r="G59" s="101" t="s">
        <v>27</v>
      </c>
      <c r="H59" s="58">
        <v>0</v>
      </c>
      <c r="I59" s="58">
        <v>0</v>
      </c>
      <c r="J59" s="101" t="s">
        <v>27</v>
      </c>
      <c r="K59" s="58">
        <v>0</v>
      </c>
      <c r="L59" s="101" t="s">
        <v>27</v>
      </c>
      <c r="M59" s="58">
        <v>0</v>
      </c>
      <c r="N59" s="101" t="s">
        <v>27</v>
      </c>
    </row>
    <row r="60" spans="1:14" ht="12.75">
      <c r="A60" s="85">
        <v>14</v>
      </c>
      <c r="B60" s="29" t="s">
        <v>97</v>
      </c>
      <c r="C60" s="56">
        <v>0</v>
      </c>
      <c r="D60" s="56">
        <v>0</v>
      </c>
      <c r="E60" s="58">
        <v>0</v>
      </c>
      <c r="F60" s="58">
        <v>0</v>
      </c>
      <c r="G60" s="101" t="s">
        <v>27</v>
      </c>
      <c r="H60" s="58">
        <v>0</v>
      </c>
      <c r="I60" s="58">
        <v>0</v>
      </c>
      <c r="J60" s="101" t="s">
        <v>27</v>
      </c>
      <c r="K60" s="58">
        <v>0</v>
      </c>
      <c r="L60" s="101" t="s">
        <v>27</v>
      </c>
      <c r="M60" s="58">
        <v>0</v>
      </c>
      <c r="N60" s="101" t="s">
        <v>27</v>
      </c>
    </row>
    <row r="61" spans="1:14" ht="12.75">
      <c r="A61" s="85">
        <v>14</v>
      </c>
      <c r="B61" s="29" t="s">
        <v>98</v>
      </c>
      <c r="C61" s="56">
        <v>0</v>
      </c>
      <c r="D61" s="56">
        <v>0</v>
      </c>
      <c r="E61" s="58">
        <v>0</v>
      </c>
      <c r="F61" s="58">
        <v>0</v>
      </c>
      <c r="G61" s="101" t="s">
        <v>27</v>
      </c>
      <c r="H61" s="58">
        <v>0</v>
      </c>
      <c r="I61" s="58">
        <v>0</v>
      </c>
      <c r="J61" s="101" t="s">
        <v>27</v>
      </c>
      <c r="K61" s="58">
        <v>0</v>
      </c>
      <c r="L61" s="101" t="s">
        <v>27</v>
      </c>
      <c r="M61" s="58">
        <v>0</v>
      </c>
      <c r="N61" s="101" t="s">
        <v>27</v>
      </c>
    </row>
    <row r="62" spans="1:14" ht="12.75">
      <c r="A62" s="85">
        <v>15</v>
      </c>
      <c r="B62" s="29" t="s">
        <v>99</v>
      </c>
      <c r="C62" s="56">
        <v>0</v>
      </c>
      <c r="D62" s="56">
        <v>0</v>
      </c>
      <c r="E62" s="58">
        <v>0</v>
      </c>
      <c r="F62" s="58">
        <v>0</v>
      </c>
      <c r="G62" s="101" t="s">
        <v>27</v>
      </c>
      <c r="H62" s="58">
        <v>0</v>
      </c>
      <c r="I62" s="58">
        <v>0</v>
      </c>
      <c r="J62" s="101" t="s">
        <v>27</v>
      </c>
      <c r="K62" s="58">
        <v>0</v>
      </c>
      <c r="L62" s="101" t="s">
        <v>27</v>
      </c>
      <c r="M62" s="58">
        <v>0</v>
      </c>
      <c r="N62" s="101" t="s">
        <v>27</v>
      </c>
    </row>
    <row r="63" spans="1:14" ht="12.75">
      <c r="A63" s="85">
        <v>15</v>
      </c>
      <c r="B63" s="29" t="s">
        <v>101</v>
      </c>
      <c r="C63" s="56" t="s">
        <v>685</v>
      </c>
      <c r="D63" s="56">
        <v>0</v>
      </c>
      <c r="E63" s="58">
        <v>0</v>
      </c>
      <c r="F63" s="58">
        <v>0</v>
      </c>
      <c r="G63" s="101" t="s">
        <v>27</v>
      </c>
      <c r="H63" s="58">
        <v>0</v>
      </c>
      <c r="I63" s="58">
        <v>0</v>
      </c>
      <c r="J63" s="101" t="s">
        <v>27</v>
      </c>
      <c r="K63" s="58">
        <v>0</v>
      </c>
      <c r="L63" s="101" t="s">
        <v>27</v>
      </c>
      <c r="M63" s="58">
        <v>0</v>
      </c>
      <c r="N63" s="101" t="s">
        <v>27</v>
      </c>
    </row>
    <row r="64" spans="1:14" ht="12.75">
      <c r="A64" s="85">
        <v>16</v>
      </c>
      <c r="B64" s="29" t="s">
        <v>102</v>
      </c>
      <c r="C64" s="56">
        <v>0</v>
      </c>
      <c r="D64" s="56">
        <v>0</v>
      </c>
      <c r="E64" s="58">
        <v>0</v>
      </c>
      <c r="F64" s="58">
        <v>0</v>
      </c>
      <c r="G64" s="101" t="s">
        <v>27</v>
      </c>
      <c r="H64" s="58">
        <v>0</v>
      </c>
      <c r="I64" s="58">
        <v>0</v>
      </c>
      <c r="J64" s="101" t="s">
        <v>27</v>
      </c>
      <c r="K64" s="58">
        <v>0</v>
      </c>
      <c r="L64" s="101" t="s">
        <v>27</v>
      </c>
      <c r="M64" s="58">
        <v>0</v>
      </c>
      <c r="N64" s="101" t="s">
        <v>27</v>
      </c>
    </row>
    <row r="65" spans="1:14" ht="12.75">
      <c r="A65" s="85">
        <v>17</v>
      </c>
      <c r="B65" s="29" t="s">
        <v>104</v>
      </c>
      <c r="C65" s="56" t="s">
        <v>686</v>
      </c>
      <c r="D65" s="56">
        <v>0</v>
      </c>
      <c r="E65" s="58">
        <v>15840</v>
      </c>
      <c r="F65" s="58">
        <v>0</v>
      </c>
      <c r="G65" s="95">
        <v>0.196243619604539</v>
      </c>
      <c r="H65" s="58">
        <v>0</v>
      </c>
      <c r="I65" s="58">
        <v>0</v>
      </c>
      <c r="J65" s="95">
        <v>0</v>
      </c>
      <c r="K65" s="58">
        <v>79966</v>
      </c>
      <c r="L65" s="95">
        <v>0.9907081620000001</v>
      </c>
      <c r="M65" s="58">
        <v>0</v>
      </c>
      <c r="N65" s="95">
        <v>0</v>
      </c>
    </row>
    <row r="66" spans="1:14" ht="12.75">
      <c r="A66" s="85">
        <v>17</v>
      </c>
      <c r="B66" s="29" t="s">
        <v>105</v>
      </c>
      <c r="C66" s="56" t="s">
        <v>687</v>
      </c>
      <c r="D66" s="56">
        <v>0</v>
      </c>
      <c r="E66" s="58">
        <v>0</v>
      </c>
      <c r="F66" s="58">
        <v>0</v>
      </c>
      <c r="G66" s="101" t="s">
        <v>27</v>
      </c>
      <c r="H66" s="120" t="s">
        <v>15</v>
      </c>
      <c r="I66" s="120" t="s">
        <v>27</v>
      </c>
      <c r="J66" s="101" t="s">
        <v>27</v>
      </c>
      <c r="K66" s="120" t="s">
        <v>15</v>
      </c>
      <c r="L66" s="101" t="s">
        <v>27</v>
      </c>
      <c r="M66" s="120" t="s">
        <v>15</v>
      </c>
      <c r="N66" s="101" t="s">
        <v>27</v>
      </c>
    </row>
    <row r="67" spans="1:14" ht="12.75">
      <c r="A67" s="85">
        <v>17</v>
      </c>
      <c r="B67" s="29" t="s">
        <v>106</v>
      </c>
      <c r="C67" s="56" t="s">
        <v>688</v>
      </c>
      <c r="D67" s="56">
        <v>0</v>
      </c>
      <c r="E67" s="58">
        <v>0</v>
      </c>
      <c r="F67" s="58">
        <v>0</v>
      </c>
      <c r="G67" s="95">
        <v>0</v>
      </c>
      <c r="H67" s="58">
        <v>0</v>
      </c>
      <c r="I67" s="58">
        <v>0</v>
      </c>
      <c r="J67" s="101" t="s">
        <v>27</v>
      </c>
      <c r="K67" s="58">
        <v>0</v>
      </c>
      <c r="L67" s="95">
        <v>0</v>
      </c>
      <c r="M67" s="58">
        <v>0</v>
      </c>
      <c r="N67" s="95">
        <v>0</v>
      </c>
    </row>
    <row r="68" spans="1:14" ht="12.75">
      <c r="A68" s="85" t="s">
        <v>108</v>
      </c>
      <c r="B68" s="29" t="s">
        <v>109</v>
      </c>
      <c r="C68" s="56">
        <v>0</v>
      </c>
      <c r="D68" s="56">
        <v>0</v>
      </c>
      <c r="E68" s="58">
        <v>0</v>
      </c>
      <c r="F68" s="58">
        <v>0</v>
      </c>
      <c r="G68" s="101" t="s">
        <v>27</v>
      </c>
      <c r="H68" s="58">
        <v>0</v>
      </c>
      <c r="I68" s="58">
        <v>0</v>
      </c>
      <c r="J68" s="101" t="s">
        <v>27</v>
      </c>
      <c r="K68" s="58">
        <v>0</v>
      </c>
      <c r="L68" s="101" t="s">
        <v>27</v>
      </c>
      <c r="M68" s="58">
        <v>0</v>
      </c>
      <c r="N68" s="101" t="s">
        <v>27</v>
      </c>
    </row>
    <row r="69" spans="1:14" ht="12.75">
      <c r="A69" s="85">
        <v>21</v>
      </c>
      <c r="B69" s="29" t="s">
        <v>110</v>
      </c>
      <c r="C69" s="56" t="s">
        <v>689</v>
      </c>
      <c r="D69" s="56" t="s">
        <v>689</v>
      </c>
      <c r="E69" s="118" t="s">
        <v>15</v>
      </c>
      <c r="F69" s="58">
        <v>500</v>
      </c>
      <c r="G69" s="118" t="s">
        <v>15</v>
      </c>
      <c r="H69" s="58">
        <v>500</v>
      </c>
      <c r="I69" s="58">
        <v>500</v>
      </c>
      <c r="J69" s="95">
        <v>0.31806615776081404</v>
      </c>
      <c r="K69" s="58">
        <v>142754</v>
      </c>
      <c r="L69" s="95">
        <v>1</v>
      </c>
      <c r="M69" s="58">
        <v>1572</v>
      </c>
      <c r="N69" s="95">
        <v>1</v>
      </c>
    </row>
    <row r="70" spans="1:14" ht="12.75">
      <c r="A70" s="85">
        <v>24</v>
      </c>
      <c r="B70" s="29" t="s">
        <v>112</v>
      </c>
      <c r="C70" s="56">
        <v>0</v>
      </c>
      <c r="D70" s="56">
        <v>0</v>
      </c>
      <c r="E70" s="58">
        <v>0</v>
      </c>
      <c r="F70" s="58">
        <v>0</v>
      </c>
      <c r="G70" s="101" t="s">
        <v>27</v>
      </c>
      <c r="H70" s="58">
        <v>0</v>
      </c>
      <c r="I70" s="58">
        <v>0</v>
      </c>
      <c r="J70" s="101" t="s">
        <v>27</v>
      </c>
      <c r="K70" s="58">
        <v>0</v>
      </c>
      <c r="L70" s="101" t="s">
        <v>27</v>
      </c>
      <c r="M70" s="58">
        <v>0</v>
      </c>
      <c r="N70" s="101" t="s">
        <v>27</v>
      </c>
    </row>
    <row r="71" spans="1:14" ht="12.75">
      <c r="A71" s="85">
        <v>25</v>
      </c>
      <c r="B71" s="29" t="s">
        <v>113</v>
      </c>
      <c r="C71" s="56" t="s">
        <v>690</v>
      </c>
      <c r="D71" s="56">
        <v>0</v>
      </c>
      <c r="E71" s="58">
        <v>638552</v>
      </c>
      <c r="F71" s="58">
        <v>175967</v>
      </c>
      <c r="G71" s="95">
        <v>0.9616066332654161</v>
      </c>
      <c r="H71" s="58">
        <v>1330</v>
      </c>
      <c r="I71" s="58">
        <v>0</v>
      </c>
      <c r="J71" s="95">
        <v>1</v>
      </c>
      <c r="K71" s="58">
        <v>664047</v>
      </c>
      <c r="L71" s="95">
        <v>1</v>
      </c>
      <c r="M71" s="58">
        <v>0</v>
      </c>
      <c r="N71" s="95">
        <v>0</v>
      </c>
    </row>
    <row r="72" spans="1:14" ht="12.75">
      <c r="A72" s="85">
        <v>25</v>
      </c>
      <c r="B72" s="29" t="s">
        <v>115</v>
      </c>
      <c r="C72" s="56">
        <v>0</v>
      </c>
      <c r="D72" s="56">
        <v>0</v>
      </c>
      <c r="E72" s="58">
        <v>0</v>
      </c>
      <c r="F72" s="58">
        <v>0</v>
      </c>
      <c r="G72" s="101" t="s">
        <v>27</v>
      </c>
      <c r="H72" s="58">
        <v>0</v>
      </c>
      <c r="I72" s="58">
        <v>0</v>
      </c>
      <c r="J72" s="101" t="s">
        <v>27</v>
      </c>
      <c r="K72" s="58">
        <v>0</v>
      </c>
      <c r="L72" s="101" t="s">
        <v>27</v>
      </c>
      <c r="M72" s="58">
        <v>0</v>
      </c>
      <c r="N72" s="101" t="s">
        <v>27</v>
      </c>
    </row>
    <row r="73" spans="1:14" ht="12.75">
      <c r="A73" s="85">
        <v>25</v>
      </c>
      <c r="B73" s="29" t="s">
        <v>116</v>
      </c>
      <c r="C73" s="56" t="s">
        <v>691</v>
      </c>
      <c r="D73" s="56">
        <v>2011</v>
      </c>
      <c r="E73" s="58">
        <v>1865</v>
      </c>
      <c r="F73" s="58">
        <v>94</v>
      </c>
      <c r="G73" s="95">
        <v>0.0393451614944832</v>
      </c>
      <c r="H73" s="58">
        <v>0</v>
      </c>
      <c r="I73" s="58">
        <v>0</v>
      </c>
      <c r="J73" s="95">
        <v>0</v>
      </c>
      <c r="K73" s="58">
        <v>1865</v>
      </c>
      <c r="L73" s="95">
        <v>0.0393451614944832</v>
      </c>
      <c r="M73" s="58">
        <v>0</v>
      </c>
      <c r="N73" s="95">
        <v>0</v>
      </c>
    </row>
    <row r="74" spans="1:14" ht="12.75">
      <c r="A74" s="85">
        <v>25</v>
      </c>
      <c r="B74" s="29" t="s">
        <v>117</v>
      </c>
      <c r="C74" s="56" t="s">
        <v>692</v>
      </c>
      <c r="D74" s="56">
        <v>2000</v>
      </c>
      <c r="E74" s="58">
        <v>0</v>
      </c>
      <c r="F74" s="58">
        <v>0</v>
      </c>
      <c r="G74" s="95">
        <v>0</v>
      </c>
      <c r="H74" s="120">
        <v>0</v>
      </c>
      <c r="I74" s="58">
        <v>0</v>
      </c>
      <c r="J74" s="95">
        <v>0</v>
      </c>
      <c r="K74" s="58">
        <v>30000</v>
      </c>
      <c r="L74" s="95">
        <v>1</v>
      </c>
      <c r="M74" s="58">
        <v>0</v>
      </c>
      <c r="N74" s="95">
        <v>0</v>
      </c>
    </row>
    <row r="75" spans="1:14" ht="12.75">
      <c r="A75" s="85">
        <v>26</v>
      </c>
      <c r="B75" s="29" t="s">
        <v>119</v>
      </c>
      <c r="C75" s="56">
        <v>0</v>
      </c>
      <c r="D75" s="56">
        <v>0</v>
      </c>
      <c r="E75" s="58">
        <v>0</v>
      </c>
      <c r="F75" s="58">
        <v>0</v>
      </c>
      <c r="G75" s="95">
        <v>0</v>
      </c>
      <c r="H75" s="58">
        <v>0</v>
      </c>
      <c r="I75" s="58">
        <v>0</v>
      </c>
      <c r="J75" s="95">
        <v>0</v>
      </c>
      <c r="K75" s="58">
        <v>0</v>
      </c>
      <c r="L75" s="95">
        <v>0</v>
      </c>
      <c r="M75" s="58">
        <v>0</v>
      </c>
      <c r="N75" s="95">
        <v>0</v>
      </c>
    </row>
    <row r="76" spans="1:14" ht="12.75">
      <c r="A76" s="85">
        <v>26</v>
      </c>
      <c r="B76" s="29" t="s">
        <v>120</v>
      </c>
      <c r="C76" s="56" t="s">
        <v>693</v>
      </c>
      <c r="D76" s="56">
        <v>0</v>
      </c>
      <c r="E76" s="58">
        <v>0</v>
      </c>
      <c r="F76" s="58">
        <v>0</v>
      </c>
      <c r="G76" s="101" t="s">
        <v>27</v>
      </c>
      <c r="H76" s="58">
        <v>0</v>
      </c>
      <c r="I76" s="58">
        <v>0</v>
      </c>
      <c r="J76" s="101" t="s">
        <v>27</v>
      </c>
      <c r="K76" s="58">
        <v>0</v>
      </c>
      <c r="L76" s="101" t="s">
        <v>27</v>
      </c>
      <c r="M76" s="58">
        <v>0</v>
      </c>
      <c r="N76" s="101" t="s">
        <v>27</v>
      </c>
    </row>
    <row r="77" spans="1:14" ht="12.75">
      <c r="A77" s="85">
        <v>26</v>
      </c>
      <c r="B77" s="29" t="s">
        <v>121</v>
      </c>
      <c r="C77" s="56">
        <v>0</v>
      </c>
      <c r="D77" s="56">
        <v>0</v>
      </c>
      <c r="E77" s="58">
        <v>0</v>
      </c>
      <c r="F77" s="58">
        <v>0</v>
      </c>
      <c r="G77" s="101" t="s">
        <v>27</v>
      </c>
      <c r="H77" s="58">
        <v>0</v>
      </c>
      <c r="I77" s="58">
        <v>0</v>
      </c>
      <c r="J77" s="101" t="s">
        <v>27</v>
      </c>
      <c r="K77" s="58">
        <v>0</v>
      </c>
      <c r="L77" s="101" t="s">
        <v>27</v>
      </c>
      <c r="M77" s="58">
        <v>0</v>
      </c>
      <c r="N77" s="101" t="s">
        <v>27</v>
      </c>
    </row>
    <row r="78" spans="1:14" ht="12.75">
      <c r="A78" s="85">
        <v>26</v>
      </c>
      <c r="B78" s="29" t="s">
        <v>122</v>
      </c>
      <c r="C78" s="56">
        <v>0</v>
      </c>
      <c r="D78" s="56">
        <v>0</v>
      </c>
      <c r="E78" s="58">
        <v>0</v>
      </c>
      <c r="F78" s="58">
        <v>0</v>
      </c>
      <c r="G78" s="101" t="s">
        <v>27</v>
      </c>
      <c r="H78" s="58">
        <v>0</v>
      </c>
      <c r="I78" s="58">
        <v>0</v>
      </c>
      <c r="J78" s="101" t="s">
        <v>27</v>
      </c>
      <c r="K78" s="58">
        <v>0</v>
      </c>
      <c r="L78" s="101" t="s">
        <v>27</v>
      </c>
      <c r="M78" s="58">
        <v>0</v>
      </c>
      <c r="N78" s="101" t="s">
        <v>27</v>
      </c>
    </row>
    <row r="79" spans="1:14" ht="12.75">
      <c r="A79" s="85">
        <v>26</v>
      </c>
      <c r="B79" s="29" t="s">
        <v>123</v>
      </c>
      <c r="C79" s="56" t="s">
        <v>694</v>
      </c>
      <c r="D79" s="56">
        <v>0</v>
      </c>
      <c r="E79" s="58">
        <v>133945</v>
      </c>
      <c r="F79" s="58">
        <v>77827</v>
      </c>
      <c r="G79" s="95">
        <v>0.9900437572066351</v>
      </c>
      <c r="H79" s="58">
        <v>1259</v>
      </c>
      <c r="I79" s="58">
        <v>57</v>
      </c>
      <c r="J79" s="95">
        <v>0.12237558320373301</v>
      </c>
      <c r="K79" s="58">
        <v>1347</v>
      </c>
      <c r="L79" s="95">
        <v>0.00995624279336546</v>
      </c>
      <c r="M79" s="58">
        <v>0</v>
      </c>
      <c r="N79" s="95">
        <v>0</v>
      </c>
    </row>
    <row r="80" spans="1:14" ht="12.75">
      <c r="A80" s="85">
        <v>26</v>
      </c>
      <c r="B80" s="29" t="s">
        <v>124</v>
      </c>
      <c r="C80" s="56" t="s">
        <v>695</v>
      </c>
      <c r="D80" s="56">
        <v>0</v>
      </c>
      <c r="E80" s="58">
        <v>0</v>
      </c>
      <c r="F80" s="58">
        <v>0</v>
      </c>
      <c r="G80" s="101" t="s">
        <v>27</v>
      </c>
      <c r="H80" s="120" t="s">
        <v>15</v>
      </c>
      <c r="I80" s="120" t="s">
        <v>27</v>
      </c>
      <c r="J80" s="101" t="s">
        <v>27</v>
      </c>
      <c r="K80" s="120" t="s">
        <v>15</v>
      </c>
      <c r="L80" s="101" t="s">
        <v>27</v>
      </c>
      <c r="M80" s="120" t="s">
        <v>15</v>
      </c>
      <c r="N80" s="101" t="s">
        <v>27</v>
      </c>
    </row>
    <row r="81" spans="1:14" ht="12.75">
      <c r="A81" s="85">
        <v>26</v>
      </c>
      <c r="B81" s="29" t="s">
        <v>125</v>
      </c>
      <c r="C81" s="56">
        <v>0</v>
      </c>
      <c r="D81" s="56">
        <v>0</v>
      </c>
      <c r="E81" s="58">
        <v>0</v>
      </c>
      <c r="F81" s="58">
        <v>0</v>
      </c>
      <c r="G81" s="95">
        <v>0</v>
      </c>
      <c r="H81" s="58">
        <v>0</v>
      </c>
      <c r="I81" s="58">
        <v>0</v>
      </c>
      <c r="J81" s="101" t="s">
        <v>27</v>
      </c>
      <c r="K81" s="58">
        <v>88865</v>
      </c>
      <c r="L81" s="95">
        <v>1</v>
      </c>
      <c r="M81" s="58">
        <v>0</v>
      </c>
      <c r="N81" s="101" t="s">
        <v>27</v>
      </c>
    </row>
    <row r="82" spans="1:14" ht="12.75">
      <c r="A82" s="85">
        <v>27</v>
      </c>
      <c r="B82" s="29" t="s">
        <v>127</v>
      </c>
      <c r="C82" s="56" t="s">
        <v>696</v>
      </c>
      <c r="D82" s="56">
        <v>0</v>
      </c>
      <c r="E82" s="58">
        <v>0</v>
      </c>
      <c r="F82" s="58">
        <v>0</v>
      </c>
      <c r="G82" s="101" t="s">
        <v>27</v>
      </c>
      <c r="H82" s="58">
        <v>0</v>
      </c>
      <c r="I82" s="58">
        <v>0</v>
      </c>
      <c r="J82" s="101" t="s">
        <v>27</v>
      </c>
      <c r="K82" s="58">
        <v>0</v>
      </c>
      <c r="L82" s="101" t="s">
        <v>27</v>
      </c>
      <c r="M82" s="58">
        <v>0</v>
      </c>
      <c r="N82" s="101" t="s">
        <v>27</v>
      </c>
    </row>
    <row r="83" spans="1:14" ht="12.75">
      <c r="A83" s="85">
        <v>27</v>
      </c>
      <c r="B83" s="29" t="s">
        <v>128</v>
      </c>
      <c r="C83" s="56">
        <v>0</v>
      </c>
      <c r="D83" s="56">
        <v>0</v>
      </c>
      <c r="E83" s="58">
        <v>0</v>
      </c>
      <c r="F83" s="58">
        <v>0</v>
      </c>
      <c r="G83" s="101" t="s">
        <v>27</v>
      </c>
      <c r="H83" s="58">
        <v>0</v>
      </c>
      <c r="I83" s="58">
        <v>0</v>
      </c>
      <c r="J83" s="101" t="s">
        <v>27</v>
      </c>
      <c r="K83" s="58">
        <v>0</v>
      </c>
      <c r="L83" s="101" t="s">
        <v>27</v>
      </c>
      <c r="M83" s="58">
        <v>0</v>
      </c>
      <c r="N83" s="101" t="s">
        <v>27</v>
      </c>
    </row>
    <row r="84" spans="1:14" ht="12.75">
      <c r="A84" s="85">
        <v>28</v>
      </c>
      <c r="B84" s="29" t="s">
        <v>129</v>
      </c>
      <c r="C84" s="56" t="s">
        <v>697</v>
      </c>
      <c r="D84" s="56">
        <v>0</v>
      </c>
      <c r="E84" s="58">
        <v>0</v>
      </c>
      <c r="F84" s="58">
        <v>0</v>
      </c>
      <c r="G84" s="95">
        <v>0</v>
      </c>
      <c r="H84" s="58">
        <v>0</v>
      </c>
      <c r="I84" s="58">
        <v>0</v>
      </c>
      <c r="J84" s="101" t="s">
        <v>27</v>
      </c>
      <c r="K84" s="58">
        <v>0</v>
      </c>
      <c r="L84" s="95">
        <v>0</v>
      </c>
      <c r="M84" s="58">
        <v>0</v>
      </c>
      <c r="N84" s="101" t="s">
        <v>27</v>
      </c>
    </row>
    <row r="85" spans="1:14" ht="12.75">
      <c r="A85" s="85">
        <v>28</v>
      </c>
      <c r="B85" s="29" t="s">
        <v>131</v>
      </c>
      <c r="C85" s="56">
        <v>0</v>
      </c>
      <c r="D85" s="56">
        <v>0</v>
      </c>
      <c r="E85" s="58">
        <v>0</v>
      </c>
      <c r="F85" s="58">
        <v>0</v>
      </c>
      <c r="G85" s="101" t="s">
        <v>27</v>
      </c>
      <c r="H85" s="58">
        <v>0</v>
      </c>
      <c r="I85" s="58">
        <v>0</v>
      </c>
      <c r="J85" s="101" t="s">
        <v>27</v>
      </c>
      <c r="K85" s="58">
        <v>0</v>
      </c>
      <c r="L85" s="101" t="s">
        <v>27</v>
      </c>
      <c r="M85" s="58">
        <v>0</v>
      </c>
      <c r="N85" s="101" t="s">
        <v>27</v>
      </c>
    </row>
    <row r="86" spans="1:14" ht="12.75">
      <c r="A86" s="85">
        <v>29</v>
      </c>
      <c r="B86" s="29" t="s">
        <v>132</v>
      </c>
      <c r="C86" s="56">
        <v>0</v>
      </c>
      <c r="D86" s="56">
        <v>0</v>
      </c>
      <c r="E86" s="58">
        <v>680714</v>
      </c>
      <c r="F86" s="58">
        <v>344223</v>
      </c>
      <c r="G86" s="95">
        <v>1</v>
      </c>
      <c r="H86" s="58">
        <v>24572</v>
      </c>
      <c r="I86" s="58">
        <v>0</v>
      </c>
      <c r="J86" s="95">
        <v>1</v>
      </c>
      <c r="K86" s="58">
        <v>0</v>
      </c>
      <c r="L86" s="95">
        <v>0</v>
      </c>
      <c r="M86" s="58">
        <v>0</v>
      </c>
      <c r="N86" s="95">
        <v>0</v>
      </c>
    </row>
    <row r="87" spans="1:14" ht="12.75">
      <c r="A87" s="85">
        <v>29</v>
      </c>
      <c r="B87" s="29" t="s">
        <v>135</v>
      </c>
      <c r="C87" s="56" t="s">
        <v>698</v>
      </c>
      <c r="D87" s="56">
        <v>0</v>
      </c>
      <c r="E87" s="58">
        <v>0</v>
      </c>
      <c r="F87" s="58">
        <v>0</v>
      </c>
      <c r="G87" s="101" t="s">
        <v>27</v>
      </c>
      <c r="H87" s="58">
        <v>3258</v>
      </c>
      <c r="I87" s="58">
        <v>0</v>
      </c>
      <c r="J87" s="95">
        <v>0.84447900466563</v>
      </c>
      <c r="K87" s="58">
        <v>36952</v>
      </c>
      <c r="L87" s="95">
        <v>1</v>
      </c>
      <c r="M87" s="58">
        <v>0</v>
      </c>
      <c r="N87" s="95">
        <v>0</v>
      </c>
    </row>
    <row r="88" spans="1:14" ht="12.75">
      <c r="A88" s="85">
        <v>29</v>
      </c>
      <c r="B88" s="29" t="s">
        <v>136</v>
      </c>
      <c r="C88" s="56" t="s">
        <v>699</v>
      </c>
      <c r="D88" s="56">
        <v>0</v>
      </c>
      <c r="E88" s="58">
        <v>0</v>
      </c>
      <c r="F88" s="58">
        <v>0</v>
      </c>
      <c r="G88" s="95">
        <v>0</v>
      </c>
      <c r="H88" s="120" t="s">
        <v>15</v>
      </c>
      <c r="I88" s="120" t="s">
        <v>27</v>
      </c>
      <c r="J88" s="101" t="s">
        <v>27</v>
      </c>
      <c r="K88" s="120">
        <v>10017</v>
      </c>
      <c r="L88" s="101">
        <v>1</v>
      </c>
      <c r="M88" s="120" t="s">
        <v>15</v>
      </c>
      <c r="N88" s="101" t="s">
        <v>27</v>
      </c>
    </row>
    <row r="89" spans="1:14" ht="12.75">
      <c r="A89" s="85">
        <v>29</v>
      </c>
      <c r="B89" s="29" t="s">
        <v>138</v>
      </c>
      <c r="C89" s="56" t="s">
        <v>700</v>
      </c>
      <c r="D89" s="56">
        <v>0</v>
      </c>
      <c r="E89" s="58">
        <v>0</v>
      </c>
      <c r="F89" s="58">
        <v>0</v>
      </c>
      <c r="G89" s="95">
        <v>0</v>
      </c>
      <c r="H89" s="58">
        <v>0</v>
      </c>
      <c r="I89" s="58">
        <v>0</v>
      </c>
      <c r="J89" s="95">
        <v>0</v>
      </c>
      <c r="K89" s="58">
        <v>3046</v>
      </c>
      <c r="L89" s="95">
        <v>1</v>
      </c>
      <c r="M89" s="58">
        <v>0</v>
      </c>
      <c r="N89" s="95">
        <v>0</v>
      </c>
    </row>
    <row r="90" spans="1:14" ht="12.75">
      <c r="A90" s="85">
        <v>29</v>
      </c>
      <c r="B90" s="29" t="s">
        <v>139</v>
      </c>
      <c r="C90" s="56" t="s">
        <v>701</v>
      </c>
      <c r="D90" s="56">
        <v>0</v>
      </c>
      <c r="E90" s="75" t="s">
        <v>15</v>
      </c>
      <c r="F90" s="58">
        <v>0</v>
      </c>
      <c r="G90" s="118" t="s">
        <v>15</v>
      </c>
      <c r="H90" s="58">
        <v>0</v>
      </c>
      <c r="I90" s="58" t="s">
        <v>27</v>
      </c>
      <c r="J90" s="95">
        <v>0</v>
      </c>
      <c r="K90" s="120">
        <v>7000</v>
      </c>
      <c r="L90" s="95">
        <v>1</v>
      </c>
      <c r="M90" s="58">
        <v>0</v>
      </c>
      <c r="N90" s="95">
        <v>0</v>
      </c>
    </row>
    <row r="91" spans="1:14" ht="12.75">
      <c r="A91" s="85">
        <v>30</v>
      </c>
      <c r="B91" s="29" t="s">
        <v>141</v>
      </c>
      <c r="C91" s="56" t="s">
        <v>702</v>
      </c>
      <c r="D91" s="56">
        <v>0</v>
      </c>
      <c r="E91" s="118" t="s">
        <v>15</v>
      </c>
      <c r="F91" s="118" t="s">
        <v>15</v>
      </c>
      <c r="G91" s="118" t="s">
        <v>15</v>
      </c>
      <c r="H91" s="117">
        <v>0</v>
      </c>
      <c r="I91" s="117" t="s">
        <v>27</v>
      </c>
      <c r="J91" s="95">
        <v>0</v>
      </c>
      <c r="K91" s="117">
        <v>0</v>
      </c>
      <c r="L91" s="101" t="s">
        <v>27</v>
      </c>
      <c r="M91" s="58">
        <v>0</v>
      </c>
      <c r="N91" s="95">
        <v>0</v>
      </c>
    </row>
    <row r="92" spans="1:14" ht="12.75">
      <c r="A92" s="85">
        <v>30</v>
      </c>
      <c r="B92" s="29" t="s">
        <v>142</v>
      </c>
      <c r="C92" s="56" t="s">
        <v>703</v>
      </c>
      <c r="D92" s="56">
        <v>0</v>
      </c>
      <c r="E92" s="58">
        <v>0</v>
      </c>
      <c r="F92" s="58">
        <v>0</v>
      </c>
      <c r="G92" s="95">
        <v>0</v>
      </c>
      <c r="H92" s="58">
        <v>0</v>
      </c>
      <c r="I92" s="58">
        <v>0</v>
      </c>
      <c r="J92" s="95">
        <v>0</v>
      </c>
      <c r="K92" s="58">
        <v>8595</v>
      </c>
      <c r="L92" s="95">
        <v>1</v>
      </c>
      <c r="M92" s="58">
        <v>0</v>
      </c>
      <c r="N92" s="95">
        <v>0</v>
      </c>
    </row>
    <row r="93" spans="1:14" ht="12.75">
      <c r="A93" s="85">
        <v>30</v>
      </c>
      <c r="B93" s="29" t="s">
        <v>144</v>
      </c>
      <c r="C93" s="56" t="s">
        <v>704</v>
      </c>
      <c r="D93" s="56">
        <v>0</v>
      </c>
      <c r="E93" s="58">
        <v>0</v>
      </c>
      <c r="F93" s="58">
        <v>0</v>
      </c>
      <c r="G93" s="95">
        <v>0</v>
      </c>
      <c r="H93" s="58">
        <v>159</v>
      </c>
      <c r="I93" s="58">
        <v>0</v>
      </c>
      <c r="J93" s="95">
        <v>0.15273775216138302</v>
      </c>
      <c r="K93" s="58">
        <v>55901</v>
      </c>
      <c r="L93" s="95">
        <v>0.17496345864332202</v>
      </c>
      <c r="M93" s="58">
        <v>0</v>
      </c>
      <c r="N93" s="95">
        <v>0</v>
      </c>
    </row>
    <row r="94" spans="1:14" ht="12.75">
      <c r="A94" s="85">
        <v>30</v>
      </c>
      <c r="B94" s="29" t="s">
        <v>145</v>
      </c>
      <c r="C94" s="56">
        <v>0</v>
      </c>
      <c r="D94" s="56">
        <v>0</v>
      </c>
      <c r="E94" s="58">
        <v>0</v>
      </c>
      <c r="F94" s="58">
        <v>0</v>
      </c>
      <c r="G94" s="101" t="s">
        <v>27</v>
      </c>
      <c r="H94" s="58">
        <v>0</v>
      </c>
      <c r="I94" s="58">
        <v>0</v>
      </c>
      <c r="J94" s="101" t="s">
        <v>27</v>
      </c>
      <c r="K94" s="58">
        <v>0</v>
      </c>
      <c r="L94" s="101" t="s">
        <v>27</v>
      </c>
      <c r="M94" s="58">
        <v>0</v>
      </c>
      <c r="N94" s="101" t="s">
        <v>27</v>
      </c>
    </row>
    <row r="95" spans="1:14" ht="12.75">
      <c r="A95" s="85">
        <v>31</v>
      </c>
      <c r="B95" s="29" t="s">
        <v>146</v>
      </c>
      <c r="C95" s="56">
        <v>0</v>
      </c>
      <c r="D95" s="56">
        <v>0</v>
      </c>
      <c r="E95" s="58">
        <v>0</v>
      </c>
      <c r="F95" s="58">
        <v>0</v>
      </c>
      <c r="G95" s="101" t="s">
        <v>27</v>
      </c>
      <c r="H95" s="58">
        <v>0</v>
      </c>
      <c r="I95" s="58">
        <v>0</v>
      </c>
      <c r="J95" s="101" t="s">
        <v>27</v>
      </c>
      <c r="K95" s="58">
        <v>0</v>
      </c>
      <c r="L95" s="101" t="s">
        <v>27</v>
      </c>
      <c r="M95" s="58">
        <v>0</v>
      </c>
      <c r="N95" s="101" t="s">
        <v>27</v>
      </c>
    </row>
    <row r="96" spans="1:14" ht="12.75">
      <c r="A96" s="85">
        <v>31</v>
      </c>
      <c r="B96" s="29" t="s">
        <v>147</v>
      </c>
      <c r="C96" s="56">
        <v>0</v>
      </c>
      <c r="D96" s="56">
        <v>0</v>
      </c>
      <c r="E96" s="58">
        <v>0</v>
      </c>
      <c r="F96" s="58">
        <v>0</v>
      </c>
      <c r="G96" s="101" t="s">
        <v>27</v>
      </c>
      <c r="H96" s="58">
        <v>0</v>
      </c>
      <c r="I96" s="58">
        <v>0</v>
      </c>
      <c r="J96" s="100">
        <v>0</v>
      </c>
      <c r="K96" s="58">
        <v>0</v>
      </c>
      <c r="L96" s="101" t="s">
        <v>27</v>
      </c>
      <c r="M96" s="117" t="s">
        <v>15</v>
      </c>
      <c r="N96" s="98" t="s">
        <v>15</v>
      </c>
    </row>
    <row r="97" spans="1:14" ht="12.75">
      <c r="A97" s="85">
        <v>31</v>
      </c>
      <c r="B97" s="29" t="s">
        <v>148</v>
      </c>
      <c r="C97" s="56" t="s">
        <v>705</v>
      </c>
      <c r="D97" s="56">
        <v>0</v>
      </c>
      <c r="E97" s="58">
        <v>617000</v>
      </c>
      <c r="F97" s="58">
        <v>567000</v>
      </c>
      <c r="G97" s="95">
        <v>0.8172185430463581</v>
      </c>
      <c r="H97" s="58">
        <v>31000</v>
      </c>
      <c r="I97" s="58">
        <v>700</v>
      </c>
      <c r="J97" s="95">
        <v>0.53448275862069</v>
      </c>
      <c r="K97" s="58">
        <v>644000</v>
      </c>
      <c r="L97" s="95">
        <v>0.852980132</v>
      </c>
      <c r="M97" s="58">
        <v>33000</v>
      </c>
      <c r="N97" s="95">
        <v>0.5689655170000001</v>
      </c>
    </row>
    <row r="98" spans="1:14" ht="12.75">
      <c r="A98" s="85">
        <v>32</v>
      </c>
      <c r="B98" s="29" t="s">
        <v>150</v>
      </c>
      <c r="C98" s="56">
        <v>0</v>
      </c>
      <c r="D98" s="56">
        <v>0</v>
      </c>
      <c r="E98" s="58">
        <v>0</v>
      </c>
      <c r="F98" s="58">
        <v>0</v>
      </c>
      <c r="G98" s="101" t="s">
        <v>27</v>
      </c>
      <c r="H98" s="58">
        <v>0</v>
      </c>
      <c r="I98" s="58">
        <v>0</v>
      </c>
      <c r="J98" s="101" t="s">
        <v>27</v>
      </c>
      <c r="K98" s="58">
        <v>0</v>
      </c>
      <c r="L98" s="101" t="s">
        <v>27</v>
      </c>
      <c r="M98" s="58">
        <v>0</v>
      </c>
      <c r="N98" s="101" t="s">
        <v>27</v>
      </c>
    </row>
    <row r="99" spans="1:14" ht="12.75">
      <c r="A99" s="85">
        <v>33</v>
      </c>
      <c r="B99" s="29" t="s">
        <v>152</v>
      </c>
      <c r="C99" s="56">
        <v>0</v>
      </c>
      <c r="D99" s="56">
        <v>0</v>
      </c>
      <c r="E99" s="58">
        <v>0</v>
      </c>
      <c r="F99" s="58">
        <v>0</v>
      </c>
      <c r="G99" s="101" t="s">
        <v>27</v>
      </c>
      <c r="H99" s="58">
        <v>0</v>
      </c>
      <c r="I99" s="58">
        <v>0</v>
      </c>
      <c r="J99" s="101" t="s">
        <v>27</v>
      </c>
      <c r="K99" s="58">
        <v>0</v>
      </c>
      <c r="L99" s="101" t="s">
        <v>27</v>
      </c>
      <c r="M99" s="58">
        <v>0</v>
      </c>
      <c r="N99" s="101" t="s">
        <v>27</v>
      </c>
    </row>
    <row r="100" spans="1:14" ht="12.75">
      <c r="A100" s="85">
        <v>33</v>
      </c>
      <c r="B100" s="29" t="s">
        <v>154</v>
      </c>
      <c r="C100" s="56" t="s">
        <v>706</v>
      </c>
      <c r="D100" s="56">
        <v>2011</v>
      </c>
      <c r="E100" s="58">
        <v>10</v>
      </c>
      <c r="F100" s="58">
        <v>0</v>
      </c>
      <c r="G100" s="95">
        <v>0.0602409638554217</v>
      </c>
      <c r="H100" s="58">
        <v>10</v>
      </c>
      <c r="I100" s="58">
        <v>10</v>
      </c>
      <c r="J100" s="95">
        <v>0.0197628458498024</v>
      </c>
      <c r="K100" s="58">
        <v>166</v>
      </c>
      <c r="L100" s="95">
        <v>1</v>
      </c>
      <c r="M100" s="58">
        <v>0</v>
      </c>
      <c r="N100" s="95">
        <v>0</v>
      </c>
    </row>
    <row r="101" spans="1:14" ht="12.75">
      <c r="A101" s="85">
        <v>33</v>
      </c>
      <c r="B101" s="29" t="s">
        <v>155</v>
      </c>
      <c r="C101" s="56" t="s">
        <v>707</v>
      </c>
      <c r="D101" s="56">
        <v>0</v>
      </c>
      <c r="E101" s="58">
        <v>0</v>
      </c>
      <c r="F101" s="58">
        <v>0</v>
      </c>
      <c r="G101" s="95">
        <v>0</v>
      </c>
      <c r="H101" s="58">
        <v>0</v>
      </c>
      <c r="I101" s="58">
        <v>0</v>
      </c>
      <c r="J101" s="95">
        <v>0</v>
      </c>
      <c r="K101" s="58">
        <v>7044</v>
      </c>
      <c r="L101" s="95">
        <v>0.37797810688989</v>
      </c>
      <c r="M101" s="58">
        <v>0</v>
      </c>
      <c r="N101" s="95">
        <v>0</v>
      </c>
    </row>
    <row r="102" spans="1:14" ht="12.75">
      <c r="A102" s="85">
        <v>33</v>
      </c>
      <c r="B102" s="29" t="s">
        <v>156</v>
      </c>
      <c r="C102" s="56" t="s">
        <v>708</v>
      </c>
      <c r="D102" s="56">
        <v>0</v>
      </c>
      <c r="E102" s="58">
        <v>0</v>
      </c>
      <c r="F102" s="58">
        <v>0</v>
      </c>
      <c r="G102" s="101" t="s">
        <v>27</v>
      </c>
      <c r="H102" s="58">
        <v>60</v>
      </c>
      <c r="I102" s="58">
        <v>0</v>
      </c>
      <c r="J102" s="95">
        <v>1</v>
      </c>
      <c r="K102" s="58">
        <v>0</v>
      </c>
      <c r="L102" s="101" t="s">
        <v>27</v>
      </c>
      <c r="M102" s="58">
        <v>0</v>
      </c>
      <c r="N102" s="95">
        <v>0</v>
      </c>
    </row>
    <row r="103" spans="1:14" ht="12.75">
      <c r="A103" s="85">
        <v>33</v>
      </c>
      <c r="B103" s="29" t="s">
        <v>158</v>
      </c>
      <c r="C103" s="56">
        <v>0</v>
      </c>
      <c r="D103" s="56">
        <v>0</v>
      </c>
      <c r="E103" s="58">
        <v>0</v>
      </c>
      <c r="F103" s="58">
        <v>0</v>
      </c>
      <c r="G103" s="101" t="s">
        <v>27</v>
      </c>
      <c r="H103" s="58">
        <v>0</v>
      </c>
      <c r="I103" s="58">
        <v>0</v>
      </c>
      <c r="J103" s="101" t="s">
        <v>27</v>
      </c>
      <c r="K103" s="58">
        <v>0</v>
      </c>
      <c r="L103" s="101" t="s">
        <v>27</v>
      </c>
      <c r="M103" s="58">
        <v>0</v>
      </c>
      <c r="N103" s="101" t="s">
        <v>27</v>
      </c>
    </row>
    <row r="104" spans="1:14" ht="12.75">
      <c r="A104" s="85">
        <v>33</v>
      </c>
      <c r="B104" s="29" t="s">
        <v>159</v>
      </c>
      <c r="C104" s="56">
        <v>0</v>
      </c>
      <c r="D104" s="56">
        <v>0</v>
      </c>
      <c r="E104" s="58">
        <v>0</v>
      </c>
      <c r="F104" s="58">
        <v>0</v>
      </c>
      <c r="G104" s="101" t="s">
        <v>27</v>
      </c>
      <c r="H104" s="58">
        <v>0</v>
      </c>
      <c r="I104" s="58">
        <v>0</v>
      </c>
      <c r="J104" s="101" t="s">
        <v>27</v>
      </c>
      <c r="K104" s="58">
        <v>0</v>
      </c>
      <c r="L104" s="101" t="s">
        <v>27</v>
      </c>
      <c r="M104" s="58">
        <v>0</v>
      </c>
      <c r="N104" s="101" t="s">
        <v>27</v>
      </c>
    </row>
    <row r="105" spans="1:14" ht="12.75">
      <c r="A105" s="85">
        <v>33</v>
      </c>
      <c r="B105" s="29" t="s">
        <v>160</v>
      </c>
      <c r="C105" s="56" t="s">
        <v>709</v>
      </c>
      <c r="D105" s="56">
        <v>0</v>
      </c>
      <c r="E105" s="58">
        <v>0</v>
      </c>
      <c r="F105" s="58">
        <v>0</v>
      </c>
      <c r="G105" s="101" t="s">
        <v>27</v>
      </c>
      <c r="H105" s="58">
        <v>0</v>
      </c>
      <c r="I105" s="58">
        <v>0</v>
      </c>
      <c r="J105" s="101" t="s">
        <v>27</v>
      </c>
      <c r="K105" s="58">
        <v>0</v>
      </c>
      <c r="L105" s="101" t="s">
        <v>27</v>
      </c>
      <c r="M105" s="58">
        <v>0</v>
      </c>
      <c r="N105" s="101" t="s">
        <v>27</v>
      </c>
    </row>
    <row r="106" spans="1:14" ht="12.75">
      <c r="A106" s="85">
        <v>33</v>
      </c>
      <c r="B106" s="29" t="s">
        <v>161</v>
      </c>
      <c r="C106" s="56">
        <v>0</v>
      </c>
      <c r="D106" s="56">
        <v>0</v>
      </c>
      <c r="E106" s="58">
        <v>0</v>
      </c>
      <c r="F106" s="58">
        <v>0</v>
      </c>
      <c r="G106" s="95">
        <v>0</v>
      </c>
      <c r="H106" s="58">
        <v>0</v>
      </c>
      <c r="I106" s="58">
        <v>0</v>
      </c>
      <c r="J106" s="95">
        <v>0</v>
      </c>
      <c r="K106" s="58">
        <v>0</v>
      </c>
      <c r="L106" s="101" t="s">
        <v>27</v>
      </c>
      <c r="M106" s="58">
        <v>0</v>
      </c>
      <c r="N106" s="101" t="s">
        <v>27</v>
      </c>
    </row>
    <row r="107" spans="1:14" ht="12.75">
      <c r="A107" s="85">
        <v>33</v>
      </c>
      <c r="B107" s="29" t="s">
        <v>162</v>
      </c>
      <c r="C107" s="56" t="s">
        <v>710</v>
      </c>
      <c r="D107" s="56">
        <v>0</v>
      </c>
      <c r="E107" s="58">
        <v>0</v>
      </c>
      <c r="F107" s="58">
        <v>0</v>
      </c>
      <c r="G107" s="101" t="s">
        <v>27</v>
      </c>
      <c r="H107" s="58">
        <v>0</v>
      </c>
      <c r="I107" s="58">
        <v>0</v>
      </c>
      <c r="J107" s="95">
        <v>0</v>
      </c>
      <c r="K107" s="58">
        <v>0</v>
      </c>
      <c r="L107" s="101" t="s">
        <v>27</v>
      </c>
      <c r="M107" s="58">
        <v>0</v>
      </c>
      <c r="N107" s="101" t="s">
        <v>27</v>
      </c>
    </row>
    <row r="108" spans="1:14" ht="12.75">
      <c r="A108" s="85">
        <v>33</v>
      </c>
      <c r="B108" s="29" t="s">
        <v>163</v>
      </c>
      <c r="C108" s="56">
        <v>0</v>
      </c>
      <c r="D108" s="56">
        <v>0</v>
      </c>
      <c r="E108" s="58">
        <v>0</v>
      </c>
      <c r="F108" s="58">
        <v>0</v>
      </c>
      <c r="G108" s="95">
        <v>0</v>
      </c>
      <c r="H108" s="58">
        <v>0</v>
      </c>
      <c r="I108" s="58">
        <v>0</v>
      </c>
      <c r="J108" s="95">
        <v>0</v>
      </c>
      <c r="K108" s="58">
        <v>638</v>
      </c>
      <c r="L108" s="95">
        <v>1</v>
      </c>
      <c r="M108" s="58">
        <v>579</v>
      </c>
      <c r="N108" s="95">
        <v>0.668591224</v>
      </c>
    </row>
    <row r="109" spans="1:14" ht="12.75">
      <c r="A109" s="85">
        <v>33</v>
      </c>
      <c r="B109" s="29" t="s">
        <v>164</v>
      </c>
      <c r="C109" s="56" t="s">
        <v>711</v>
      </c>
      <c r="D109" s="56">
        <v>0</v>
      </c>
      <c r="E109" s="58">
        <v>0</v>
      </c>
      <c r="F109" s="58">
        <v>0</v>
      </c>
      <c r="G109" s="95">
        <v>0</v>
      </c>
      <c r="H109" s="58">
        <v>0</v>
      </c>
      <c r="I109" s="58">
        <v>0</v>
      </c>
      <c r="J109" s="95">
        <v>0</v>
      </c>
      <c r="K109" s="58">
        <v>0</v>
      </c>
      <c r="L109" s="95">
        <v>0</v>
      </c>
      <c r="M109" s="58">
        <v>0</v>
      </c>
      <c r="N109" s="95">
        <v>0</v>
      </c>
    </row>
    <row r="110" spans="1:14" ht="12.75">
      <c r="A110" s="85">
        <v>33</v>
      </c>
      <c r="B110" s="29" t="s">
        <v>165</v>
      </c>
      <c r="C110" s="56">
        <v>0</v>
      </c>
      <c r="D110" s="56">
        <v>0</v>
      </c>
      <c r="E110" s="58">
        <v>0</v>
      </c>
      <c r="F110" s="58">
        <v>0</v>
      </c>
      <c r="G110" s="95">
        <v>0</v>
      </c>
      <c r="H110" s="58">
        <v>0</v>
      </c>
      <c r="I110" s="58">
        <v>0</v>
      </c>
      <c r="J110" s="101" t="s">
        <v>27</v>
      </c>
      <c r="K110" s="58">
        <v>0</v>
      </c>
      <c r="L110" s="101" t="s">
        <v>27</v>
      </c>
      <c r="M110" s="58">
        <v>0</v>
      </c>
      <c r="N110" s="101" t="s">
        <v>27</v>
      </c>
    </row>
    <row r="111" spans="1:14" ht="12.75">
      <c r="A111" s="85">
        <v>33</v>
      </c>
      <c r="B111" s="29" t="s">
        <v>166</v>
      </c>
      <c r="C111" s="56">
        <v>0</v>
      </c>
      <c r="D111" s="56">
        <v>0</v>
      </c>
      <c r="E111" s="58">
        <v>0</v>
      </c>
      <c r="F111" s="58">
        <v>0</v>
      </c>
      <c r="G111" s="101" t="s">
        <v>27</v>
      </c>
      <c r="H111" s="58">
        <v>0</v>
      </c>
      <c r="I111" s="58">
        <v>0</v>
      </c>
      <c r="J111" s="101" t="s">
        <v>27</v>
      </c>
      <c r="K111" s="58">
        <v>0</v>
      </c>
      <c r="L111" s="101" t="s">
        <v>27</v>
      </c>
      <c r="M111" s="58">
        <v>0</v>
      </c>
      <c r="N111" s="101" t="s">
        <v>27</v>
      </c>
    </row>
    <row r="112" spans="1:14" ht="12.75">
      <c r="A112" s="85">
        <v>33</v>
      </c>
      <c r="B112" s="29" t="s">
        <v>167</v>
      </c>
      <c r="C112" s="56" t="s">
        <v>712</v>
      </c>
      <c r="D112" s="56">
        <v>0</v>
      </c>
      <c r="E112" s="58">
        <v>0</v>
      </c>
      <c r="F112" s="58">
        <v>0</v>
      </c>
      <c r="G112" s="101" t="s">
        <v>27</v>
      </c>
      <c r="H112" s="58">
        <v>0</v>
      </c>
      <c r="I112" s="58">
        <v>0</v>
      </c>
      <c r="J112" s="101" t="s">
        <v>27</v>
      </c>
      <c r="K112" s="58">
        <v>0</v>
      </c>
      <c r="L112" s="101" t="s">
        <v>27</v>
      </c>
      <c r="M112" s="58">
        <v>0</v>
      </c>
      <c r="N112" s="101" t="s">
        <v>27</v>
      </c>
    </row>
    <row r="113" spans="1:14" ht="12.75">
      <c r="A113" s="85">
        <v>34</v>
      </c>
      <c r="B113" s="29" t="s">
        <v>168</v>
      </c>
      <c r="C113" s="56" t="s">
        <v>713</v>
      </c>
      <c r="D113" s="56">
        <v>0</v>
      </c>
      <c r="E113" s="58">
        <v>0</v>
      </c>
      <c r="F113" s="58">
        <v>0</v>
      </c>
      <c r="G113" s="101" t="s">
        <v>27</v>
      </c>
      <c r="H113" s="58">
        <v>0</v>
      </c>
      <c r="I113" s="58">
        <v>0</v>
      </c>
      <c r="J113" s="101" t="s">
        <v>27</v>
      </c>
      <c r="K113" s="58">
        <v>0</v>
      </c>
      <c r="L113" s="101" t="s">
        <v>27</v>
      </c>
      <c r="M113" s="58">
        <v>0</v>
      </c>
      <c r="N113" s="101" t="s">
        <v>27</v>
      </c>
    </row>
    <row r="114" spans="1:14" ht="12.75">
      <c r="A114" s="85">
        <v>34</v>
      </c>
      <c r="B114" s="29" t="s">
        <v>169</v>
      </c>
      <c r="C114" s="56">
        <v>0</v>
      </c>
      <c r="D114" s="56">
        <v>0</v>
      </c>
      <c r="E114" s="58">
        <v>0</v>
      </c>
      <c r="F114" s="58">
        <v>0</v>
      </c>
      <c r="G114" s="101" t="s">
        <v>27</v>
      </c>
      <c r="H114" s="58">
        <v>0</v>
      </c>
      <c r="I114" s="58">
        <v>0</v>
      </c>
      <c r="J114" s="101" t="s">
        <v>27</v>
      </c>
      <c r="K114" s="58">
        <v>0</v>
      </c>
      <c r="L114" s="101" t="s">
        <v>27</v>
      </c>
      <c r="M114" s="58">
        <v>0</v>
      </c>
      <c r="N114" s="101" t="s">
        <v>27</v>
      </c>
    </row>
    <row r="115" spans="1:14" ht="12.75">
      <c r="A115" s="85">
        <v>34</v>
      </c>
      <c r="B115" s="29" t="s">
        <v>171</v>
      </c>
      <c r="C115" s="56">
        <v>0</v>
      </c>
      <c r="D115" s="56">
        <v>0</v>
      </c>
      <c r="E115" s="58">
        <v>0</v>
      </c>
      <c r="F115" s="58">
        <v>0</v>
      </c>
      <c r="G115" s="101" t="s">
        <v>27</v>
      </c>
      <c r="H115" s="58">
        <v>0</v>
      </c>
      <c r="I115" s="58">
        <v>0</v>
      </c>
      <c r="J115" s="101" t="s">
        <v>27</v>
      </c>
      <c r="K115" s="58">
        <v>0</v>
      </c>
      <c r="L115" s="101" t="s">
        <v>27</v>
      </c>
      <c r="M115" s="58">
        <v>0</v>
      </c>
      <c r="N115" s="101" t="s">
        <v>27</v>
      </c>
    </row>
    <row r="116" spans="1:14" ht="12.75">
      <c r="A116" s="85">
        <v>34</v>
      </c>
      <c r="B116" s="29" t="s">
        <v>172</v>
      </c>
      <c r="C116" s="56" t="s">
        <v>714</v>
      </c>
      <c r="D116" s="56">
        <v>0</v>
      </c>
      <c r="E116" s="58">
        <v>0</v>
      </c>
      <c r="F116" s="58">
        <v>0</v>
      </c>
      <c r="G116" s="101" t="s">
        <v>27</v>
      </c>
      <c r="H116" s="58">
        <v>0</v>
      </c>
      <c r="I116" s="58">
        <v>0</v>
      </c>
      <c r="J116" s="101" t="s">
        <v>27</v>
      </c>
      <c r="K116" s="58">
        <v>0</v>
      </c>
      <c r="L116" s="101" t="s">
        <v>27</v>
      </c>
      <c r="M116" s="58">
        <v>0</v>
      </c>
      <c r="N116" s="101" t="s">
        <v>27</v>
      </c>
    </row>
    <row r="117" spans="1:14" ht="12.75">
      <c r="A117" s="85">
        <v>35</v>
      </c>
      <c r="B117" s="29" t="s">
        <v>173</v>
      </c>
      <c r="C117" s="56" t="s">
        <v>715</v>
      </c>
      <c r="D117" s="56">
        <v>0</v>
      </c>
      <c r="E117" s="58">
        <v>0</v>
      </c>
      <c r="F117" s="58">
        <v>0</v>
      </c>
      <c r="G117" s="95">
        <v>0</v>
      </c>
      <c r="H117" s="58">
        <v>0</v>
      </c>
      <c r="I117" s="58">
        <v>0</v>
      </c>
      <c r="J117" s="102">
        <v>0</v>
      </c>
      <c r="K117" s="66">
        <v>0</v>
      </c>
      <c r="L117" s="102">
        <v>0</v>
      </c>
      <c r="M117" s="66">
        <v>0</v>
      </c>
      <c r="N117" s="102">
        <v>0</v>
      </c>
    </row>
    <row r="118" spans="1:14" ht="12.75">
      <c r="A118" s="85">
        <v>35</v>
      </c>
      <c r="B118" s="29" t="s">
        <v>175</v>
      </c>
      <c r="C118" s="56" t="s">
        <v>716</v>
      </c>
      <c r="D118" s="56">
        <v>0</v>
      </c>
      <c r="E118" s="58">
        <v>0</v>
      </c>
      <c r="F118" s="58">
        <v>0</v>
      </c>
      <c r="G118" s="95">
        <v>0</v>
      </c>
      <c r="H118" s="58">
        <v>385140</v>
      </c>
      <c r="I118" s="58">
        <v>114</v>
      </c>
      <c r="J118" s="95">
        <v>0.690017199369356</v>
      </c>
      <c r="K118" s="58">
        <v>0</v>
      </c>
      <c r="L118" s="95">
        <v>0</v>
      </c>
      <c r="M118" s="58">
        <v>558160</v>
      </c>
      <c r="N118" s="95">
        <v>1</v>
      </c>
    </row>
    <row r="119" spans="1:14" ht="12.75">
      <c r="A119" s="85">
        <v>35</v>
      </c>
      <c r="B119" s="29" t="s">
        <v>176</v>
      </c>
      <c r="C119" s="56">
        <v>0</v>
      </c>
      <c r="D119" s="56">
        <v>0</v>
      </c>
      <c r="E119" s="58">
        <v>0</v>
      </c>
      <c r="F119" s="58">
        <v>0</v>
      </c>
      <c r="G119" s="101" t="s">
        <v>27</v>
      </c>
      <c r="H119" s="58">
        <v>0</v>
      </c>
      <c r="I119" s="58">
        <v>0</v>
      </c>
      <c r="J119" s="101" t="s">
        <v>27</v>
      </c>
      <c r="K119" s="58">
        <v>0</v>
      </c>
      <c r="L119" s="101" t="s">
        <v>27</v>
      </c>
      <c r="M119" s="58">
        <v>0</v>
      </c>
      <c r="N119" s="101" t="s">
        <v>27</v>
      </c>
    </row>
    <row r="120" spans="1:14" ht="12.75">
      <c r="A120" s="85">
        <v>36</v>
      </c>
      <c r="B120" s="29" t="s">
        <v>177</v>
      </c>
      <c r="C120" s="56">
        <v>0</v>
      </c>
      <c r="D120" s="56">
        <v>0</v>
      </c>
      <c r="E120" s="58">
        <v>0</v>
      </c>
      <c r="F120" s="58">
        <v>0</v>
      </c>
      <c r="G120" s="95">
        <v>0</v>
      </c>
      <c r="H120" s="58">
        <v>0</v>
      </c>
      <c r="I120" s="58">
        <v>0</v>
      </c>
      <c r="J120" s="95">
        <v>0</v>
      </c>
      <c r="K120" s="58">
        <v>0</v>
      </c>
      <c r="L120" s="95">
        <v>0</v>
      </c>
      <c r="M120" s="58">
        <v>0</v>
      </c>
      <c r="N120" s="95">
        <v>0</v>
      </c>
    </row>
    <row r="121" spans="1:14" ht="12.75">
      <c r="A121" s="85">
        <v>37</v>
      </c>
      <c r="B121" s="29" t="s">
        <v>179</v>
      </c>
      <c r="C121" s="56" t="s">
        <v>717</v>
      </c>
      <c r="D121" s="56">
        <v>0</v>
      </c>
      <c r="E121" s="58">
        <v>0</v>
      </c>
      <c r="F121" s="58">
        <v>0</v>
      </c>
      <c r="G121" s="95">
        <v>0</v>
      </c>
      <c r="H121" s="58">
        <v>0</v>
      </c>
      <c r="I121" s="58">
        <v>0</v>
      </c>
      <c r="J121" s="95">
        <v>0</v>
      </c>
      <c r="K121" s="58">
        <v>0</v>
      </c>
      <c r="L121" s="95">
        <v>0</v>
      </c>
      <c r="M121" s="58">
        <v>0</v>
      </c>
      <c r="N121" s="95">
        <v>0</v>
      </c>
    </row>
    <row r="122" spans="1:14" ht="12.75">
      <c r="A122" s="85">
        <v>37</v>
      </c>
      <c r="B122" s="29" t="s">
        <v>180</v>
      </c>
      <c r="C122" s="56">
        <v>0</v>
      </c>
      <c r="D122" s="56">
        <v>0</v>
      </c>
      <c r="E122" s="58">
        <v>0</v>
      </c>
      <c r="F122" s="58">
        <v>0</v>
      </c>
      <c r="G122" s="101" t="s">
        <v>27</v>
      </c>
      <c r="H122" s="58">
        <v>0</v>
      </c>
      <c r="I122" s="58">
        <v>0</v>
      </c>
      <c r="J122" s="101" t="s">
        <v>27</v>
      </c>
      <c r="K122" s="58">
        <v>0</v>
      </c>
      <c r="L122" s="101" t="s">
        <v>27</v>
      </c>
      <c r="M122" s="58">
        <v>0</v>
      </c>
      <c r="N122" s="101" t="s">
        <v>27</v>
      </c>
    </row>
    <row r="123" spans="1:14" ht="12.75">
      <c r="A123" s="85">
        <v>37</v>
      </c>
      <c r="B123" s="29" t="s">
        <v>181</v>
      </c>
      <c r="C123" s="56" t="s">
        <v>718</v>
      </c>
      <c r="D123" s="56">
        <v>0</v>
      </c>
      <c r="E123" s="58">
        <v>0</v>
      </c>
      <c r="F123" s="58">
        <v>0</v>
      </c>
      <c r="G123" s="101" t="s">
        <v>27</v>
      </c>
      <c r="H123" s="58">
        <v>0</v>
      </c>
      <c r="I123" s="58">
        <v>0</v>
      </c>
      <c r="J123" s="101" t="s">
        <v>27</v>
      </c>
      <c r="K123" s="58">
        <v>0</v>
      </c>
      <c r="L123" s="101" t="s">
        <v>27</v>
      </c>
      <c r="M123" s="58">
        <v>0</v>
      </c>
      <c r="N123" s="101" t="s">
        <v>27</v>
      </c>
    </row>
    <row r="124" spans="1:14" ht="12.75">
      <c r="A124" s="85">
        <v>37</v>
      </c>
      <c r="B124" s="29" t="s">
        <v>182</v>
      </c>
      <c r="C124" s="56">
        <v>0</v>
      </c>
      <c r="D124" s="56">
        <v>0</v>
      </c>
      <c r="E124" s="58">
        <v>0</v>
      </c>
      <c r="F124" s="58">
        <v>0</v>
      </c>
      <c r="G124" s="101" t="s">
        <v>27</v>
      </c>
      <c r="H124" s="58">
        <v>0</v>
      </c>
      <c r="I124" s="58">
        <v>0</v>
      </c>
      <c r="J124" s="101" t="s">
        <v>27</v>
      </c>
      <c r="K124" s="58">
        <v>0</v>
      </c>
      <c r="L124" s="101" t="s">
        <v>27</v>
      </c>
      <c r="M124" s="58">
        <v>0</v>
      </c>
      <c r="N124" s="101" t="s">
        <v>27</v>
      </c>
    </row>
    <row r="125" spans="1:14" ht="12.75">
      <c r="A125" s="85">
        <v>37</v>
      </c>
      <c r="B125" s="29" t="s">
        <v>184</v>
      </c>
      <c r="C125" s="56" t="s">
        <v>719</v>
      </c>
      <c r="D125" s="56">
        <v>0</v>
      </c>
      <c r="E125" s="58">
        <v>0</v>
      </c>
      <c r="F125" s="58">
        <v>0</v>
      </c>
      <c r="G125" s="95">
        <v>0</v>
      </c>
      <c r="H125" s="58">
        <v>0</v>
      </c>
      <c r="I125" s="58">
        <v>0</v>
      </c>
      <c r="J125" s="101" t="s">
        <v>27</v>
      </c>
      <c r="K125" s="58">
        <v>1401</v>
      </c>
      <c r="L125" s="95">
        <v>1</v>
      </c>
      <c r="M125" s="58">
        <v>0</v>
      </c>
      <c r="N125" s="101" t="s">
        <v>27</v>
      </c>
    </row>
    <row r="126" spans="1:14" ht="12.75">
      <c r="A126" s="12">
        <v>37</v>
      </c>
      <c r="B126" s="29" t="s">
        <v>186</v>
      </c>
      <c r="C126" s="56"/>
      <c r="D126" s="56"/>
      <c r="E126" s="58"/>
      <c r="F126" s="58"/>
      <c r="G126" s="101"/>
      <c r="H126" s="58"/>
      <c r="I126" s="58"/>
      <c r="J126" s="101"/>
      <c r="K126" s="58"/>
      <c r="L126" s="101"/>
      <c r="M126" s="58"/>
      <c r="N126" s="101"/>
    </row>
    <row r="127" spans="1:14" ht="12.75">
      <c r="A127" s="85">
        <v>37</v>
      </c>
      <c r="B127" s="29" t="s">
        <v>187</v>
      </c>
      <c r="C127" s="56" t="s">
        <v>720</v>
      </c>
      <c r="D127" s="56">
        <v>0</v>
      </c>
      <c r="E127" s="58">
        <v>0</v>
      </c>
      <c r="F127" s="58">
        <v>0</v>
      </c>
      <c r="G127" s="101" t="s">
        <v>27</v>
      </c>
      <c r="H127" s="58">
        <v>0</v>
      </c>
      <c r="I127" s="58">
        <v>0</v>
      </c>
      <c r="J127" s="101" t="s">
        <v>27</v>
      </c>
      <c r="K127" s="58">
        <v>0</v>
      </c>
      <c r="L127" s="101" t="s">
        <v>27</v>
      </c>
      <c r="M127" s="58">
        <v>0</v>
      </c>
      <c r="N127" s="101" t="s">
        <v>27</v>
      </c>
    </row>
    <row r="128" spans="1:14" ht="12.75">
      <c r="A128" s="85">
        <v>38</v>
      </c>
      <c r="B128" s="29" t="s">
        <v>189</v>
      </c>
      <c r="C128" s="56">
        <v>0</v>
      </c>
      <c r="D128" s="56">
        <v>0</v>
      </c>
      <c r="E128" s="58">
        <v>0</v>
      </c>
      <c r="F128" s="58">
        <v>0</v>
      </c>
      <c r="G128" s="101" t="s">
        <v>27</v>
      </c>
      <c r="H128" s="58">
        <v>0</v>
      </c>
      <c r="I128" s="58">
        <v>0</v>
      </c>
      <c r="J128" s="101" t="s">
        <v>27</v>
      </c>
      <c r="K128" s="58">
        <v>0</v>
      </c>
      <c r="L128" s="101" t="s">
        <v>27</v>
      </c>
      <c r="M128" s="58">
        <v>0</v>
      </c>
      <c r="N128" s="101" t="s">
        <v>27</v>
      </c>
    </row>
    <row r="129" spans="1:14" ht="12.75">
      <c r="A129" s="85">
        <v>38</v>
      </c>
      <c r="B129" s="29" t="s">
        <v>190</v>
      </c>
      <c r="C129" s="56">
        <v>0</v>
      </c>
      <c r="D129" s="56">
        <v>0</v>
      </c>
      <c r="E129" s="58">
        <v>0</v>
      </c>
      <c r="F129" s="58">
        <v>0</v>
      </c>
      <c r="G129" s="101" t="s">
        <v>27</v>
      </c>
      <c r="H129" s="58">
        <v>0</v>
      </c>
      <c r="I129" s="58">
        <v>0</v>
      </c>
      <c r="J129" s="101" t="s">
        <v>27</v>
      </c>
      <c r="K129" s="58">
        <v>0</v>
      </c>
      <c r="L129" s="101" t="s">
        <v>27</v>
      </c>
      <c r="M129" s="58">
        <v>0</v>
      </c>
      <c r="N129" s="101" t="s">
        <v>27</v>
      </c>
    </row>
    <row r="130" spans="1:14" ht="12.75">
      <c r="A130" s="85">
        <v>38</v>
      </c>
      <c r="B130" s="29" t="s">
        <v>191</v>
      </c>
      <c r="C130" s="56" t="s">
        <v>721</v>
      </c>
      <c r="D130" s="56">
        <v>0</v>
      </c>
      <c r="E130" s="58">
        <v>972777</v>
      </c>
      <c r="F130" s="58">
        <v>565572</v>
      </c>
      <c r="G130" s="95">
        <v>0.8179064194728211</v>
      </c>
      <c r="H130" s="58">
        <v>9636</v>
      </c>
      <c r="I130" s="58">
        <v>0</v>
      </c>
      <c r="J130" s="95">
        <v>0.10813601167096801</v>
      </c>
      <c r="K130" s="58">
        <v>216573</v>
      </c>
      <c r="L130" s="95">
        <v>0.18209358052717903</v>
      </c>
      <c r="M130" s="58">
        <v>0</v>
      </c>
      <c r="N130" s="95">
        <v>0</v>
      </c>
    </row>
    <row r="131" spans="1:14" ht="12.75">
      <c r="A131" s="85">
        <v>38</v>
      </c>
      <c r="B131" s="29" t="s">
        <v>192</v>
      </c>
      <c r="C131" s="56">
        <v>0</v>
      </c>
      <c r="D131" s="56">
        <v>0</v>
      </c>
      <c r="E131" s="58">
        <v>0</v>
      </c>
      <c r="F131" s="58">
        <v>0</v>
      </c>
      <c r="G131" s="95">
        <v>0</v>
      </c>
      <c r="H131" s="58">
        <v>0</v>
      </c>
      <c r="I131" s="58">
        <v>0</v>
      </c>
      <c r="J131" s="101" t="s">
        <v>27</v>
      </c>
      <c r="K131" s="58">
        <v>6563</v>
      </c>
      <c r="L131" s="95">
        <v>1</v>
      </c>
      <c r="M131" s="58">
        <v>0</v>
      </c>
      <c r="N131" s="101" t="s">
        <v>27</v>
      </c>
    </row>
    <row r="132" spans="1:14" ht="12.75">
      <c r="A132" s="85">
        <v>38</v>
      </c>
      <c r="B132" s="29" t="s">
        <v>194</v>
      </c>
      <c r="C132" s="56" t="s">
        <v>722</v>
      </c>
      <c r="D132" s="56">
        <v>0</v>
      </c>
      <c r="E132" s="58">
        <v>0</v>
      </c>
      <c r="F132" s="58">
        <v>0</v>
      </c>
      <c r="G132" s="101" t="s">
        <v>27</v>
      </c>
      <c r="H132" s="58">
        <v>0</v>
      </c>
      <c r="I132" s="58">
        <v>0</v>
      </c>
      <c r="J132" s="101" t="s">
        <v>27</v>
      </c>
      <c r="K132" s="58">
        <v>0</v>
      </c>
      <c r="L132" s="101" t="s">
        <v>27</v>
      </c>
      <c r="M132" s="58">
        <v>0</v>
      </c>
      <c r="N132" s="101" t="s">
        <v>27</v>
      </c>
    </row>
    <row r="133" spans="1:14" ht="12.75">
      <c r="A133" s="85">
        <v>38</v>
      </c>
      <c r="B133" s="29" t="s">
        <v>196</v>
      </c>
      <c r="C133" s="56">
        <v>0</v>
      </c>
      <c r="D133" s="56">
        <v>0</v>
      </c>
      <c r="E133" s="58">
        <v>0</v>
      </c>
      <c r="F133" s="58">
        <v>0</v>
      </c>
      <c r="G133" s="101" t="s">
        <v>27</v>
      </c>
      <c r="H133" s="58">
        <v>0</v>
      </c>
      <c r="I133" s="58">
        <v>0</v>
      </c>
      <c r="J133" s="101" t="s">
        <v>27</v>
      </c>
      <c r="K133" s="58">
        <v>0</v>
      </c>
      <c r="L133" s="101" t="s">
        <v>27</v>
      </c>
      <c r="M133" s="58">
        <v>0</v>
      </c>
      <c r="N133" s="101" t="s">
        <v>27</v>
      </c>
    </row>
    <row r="134" spans="1:14" ht="12.75">
      <c r="A134" s="85">
        <v>39</v>
      </c>
      <c r="B134" s="29" t="s">
        <v>198</v>
      </c>
      <c r="C134" s="56" t="s">
        <v>723</v>
      </c>
      <c r="D134" s="56">
        <v>0</v>
      </c>
      <c r="E134" s="58">
        <v>0</v>
      </c>
      <c r="F134" s="58">
        <v>0</v>
      </c>
      <c r="G134" s="101" t="s">
        <v>27</v>
      </c>
      <c r="H134" s="58">
        <v>0</v>
      </c>
      <c r="I134" s="58">
        <v>0</v>
      </c>
      <c r="J134" s="101" t="s">
        <v>27</v>
      </c>
      <c r="K134" s="58">
        <v>0</v>
      </c>
      <c r="L134" s="101" t="s">
        <v>27</v>
      </c>
      <c r="M134" s="58">
        <v>0</v>
      </c>
      <c r="N134" s="101" t="s">
        <v>27</v>
      </c>
    </row>
    <row r="135" spans="1:14" ht="12.75">
      <c r="A135" s="85">
        <v>39</v>
      </c>
      <c r="B135" s="29" t="s">
        <v>200</v>
      </c>
      <c r="C135" s="56">
        <v>0</v>
      </c>
      <c r="D135" s="56">
        <v>0</v>
      </c>
      <c r="E135" s="58">
        <v>0</v>
      </c>
      <c r="F135" s="58">
        <v>0</v>
      </c>
      <c r="G135" s="95">
        <v>0</v>
      </c>
      <c r="H135" s="58">
        <v>0</v>
      </c>
      <c r="I135" s="58">
        <v>0</v>
      </c>
      <c r="J135" s="95">
        <v>0</v>
      </c>
      <c r="K135" s="58">
        <v>19113</v>
      </c>
      <c r="L135" s="95">
        <v>1</v>
      </c>
      <c r="M135" s="58">
        <v>0</v>
      </c>
      <c r="N135" s="95">
        <v>0</v>
      </c>
    </row>
    <row r="136" spans="1:14" ht="12.75">
      <c r="A136" s="85">
        <v>41</v>
      </c>
      <c r="B136" s="29" t="s">
        <v>202</v>
      </c>
      <c r="C136" s="56" t="s">
        <v>724</v>
      </c>
      <c r="D136" s="56">
        <v>0</v>
      </c>
      <c r="E136" s="58">
        <v>0</v>
      </c>
      <c r="F136" s="58">
        <v>0</v>
      </c>
      <c r="G136" s="95">
        <v>0</v>
      </c>
      <c r="H136" s="58">
        <v>0</v>
      </c>
      <c r="I136" s="58">
        <v>0</v>
      </c>
      <c r="J136" s="101" t="s">
        <v>27</v>
      </c>
      <c r="K136" s="58">
        <v>28254</v>
      </c>
      <c r="L136" s="95">
        <v>1</v>
      </c>
      <c r="M136" s="58">
        <v>0</v>
      </c>
      <c r="N136" s="101" t="s">
        <v>27</v>
      </c>
    </row>
    <row r="137" spans="1:14" ht="12.75">
      <c r="A137" s="85">
        <v>41</v>
      </c>
      <c r="B137" s="29" t="s">
        <v>204</v>
      </c>
      <c r="C137" s="56">
        <v>0</v>
      </c>
      <c r="D137" s="56">
        <v>0</v>
      </c>
      <c r="E137" s="58">
        <v>0</v>
      </c>
      <c r="F137" s="58">
        <v>0</v>
      </c>
      <c r="G137" s="101" t="s">
        <v>27</v>
      </c>
      <c r="H137" s="58">
        <v>0</v>
      </c>
      <c r="I137" s="58">
        <v>0</v>
      </c>
      <c r="J137" s="101" t="s">
        <v>27</v>
      </c>
      <c r="K137" s="58">
        <v>0</v>
      </c>
      <c r="L137" s="101" t="s">
        <v>27</v>
      </c>
      <c r="M137" s="58">
        <v>0</v>
      </c>
      <c r="N137" s="101" t="s">
        <v>27</v>
      </c>
    </row>
    <row r="138" spans="1:14" ht="12.75">
      <c r="A138" s="85">
        <v>42</v>
      </c>
      <c r="B138" s="29" t="s">
        <v>206</v>
      </c>
      <c r="C138" s="56" t="s">
        <v>725</v>
      </c>
      <c r="D138" s="56">
        <v>2011</v>
      </c>
      <c r="E138" s="58">
        <v>0</v>
      </c>
      <c r="F138" s="58">
        <v>0</v>
      </c>
      <c r="G138" s="101" t="s">
        <v>27</v>
      </c>
      <c r="H138" s="58">
        <v>0</v>
      </c>
      <c r="I138" s="58">
        <v>0</v>
      </c>
      <c r="J138" s="101" t="s">
        <v>27</v>
      </c>
      <c r="K138" s="58">
        <v>0</v>
      </c>
      <c r="L138" s="101" t="s">
        <v>27</v>
      </c>
      <c r="M138" s="58">
        <v>0</v>
      </c>
      <c r="N138" s="101" t="s">
        <v>27</v>
      </c>
    </row>
    <row r="139" spans="1:14" ht="12.75">
      <c r="A139" s="85">
        <v>42</v>
      </c>
      <c r="B139" s="29" t="s">
        <v>207</v>
      </c>
      <c r="C139" s="56" t="s">
        <v>726</v>
      </c>
      <c r="D139" s="56">
        <v>0</v>
      </c>
      <c r="E139" s="58">
        <v>3744</v>
      </c>
      <c r="F139" s="58">
        <v>0</v>
      </c>
      <c r="G139" s="95">
        <v>0.21213666496685402</v>
      </c>
      <c r="H139" s="58">
        <v>1721</v>
      </c>
      <c r="I139" s="58">
        <v>0</v>
      </c>
      <c r="J139" s="95">
        <v>1</v>
      </c>
      <c r="K139" s="58">
        <v>17649</v>
      </c>
      <c r="L139" s="95">
        <v>1</v>
      </c>
      <c r="M139" s="58">
        <v>0</v>
      </c>
      <c r="N139" s="95">
        <v>0</v>
      </c>
    </row>
    <row r="140" spans="1:14" ht="12.75">
      <c r="A140" s="85">
        <v>42</v>
      </c>
      <c r="B140" s="29" t="s">
        <v>208</v>
      </c>
      <c r="C140" s="56" t="s">
        <v>727</v>
      </c>
      <c r="D140" s="56">
        <v>0</v>
      </c>
      <c r="E140" s="58">
        <v>0</v>
      </c>
      <c r="F140" s="58">
        <v>0</v>
      </c>
      <c r="G140" s="95">
        <v>0</v>
      </c>
      <c r="H140" s="58">
        <v>0</v>
      </c>
      <c r="I140" s="58">
        <v>0</v>
      </c>
      <c r="J140" s="95">
        <v>0</v>
      </c>
      <c r="K140" s="58">
        <v>0</v>
      </c>
      <c r="L140" s="95">
        <v>0</v>
      </c>
      <c r="M140" s="58">
        <v>0</v>
      </c>
      <c r="N140" s="95">
        <v>0</v>
      </c>
    </row>
    <row r="141" spans="1:14" ht="12.75">
      <c r="A141" s="85">
        <v>42</v>
      </c>
      <c r="B141" s="29" t="s">
        <v>209</v>
      </c>
      <c r="C141" s="56" t="s">
        <v>728</v>
      </c>
      <c r="D141" s="56">
        <v>0</v>
      </c>
      <c r="E141" s="58">
        <v>0</v>
      </c>
      <c r="F141" s="58">
        <v>0</v>
      </c>
      <c r="G141" s="95">
        <v>0</v>
      </c>
      <c r="H141" s="58">
        <v>0</v>
      </c>
      <c r="I141" s="58">
        <v>0</v>
      </c>
      <c r="J141" s="95">
        <v>0</v>
      </c>
      <c r="K141" s="58">
        <v>22460</v>
      </c>
      <c r="L141" s="95">
        <v>1</v>
      </c>
      <c r="M141" s="58">
        <v>0</v>
      </c>
      <c r="N141" s="95">
        <v>0</v>
      </c>
    </row>
    <row r="142" spans="1:14" ht="12.75">
      <c r="A142" s="85">
        <v>42</v>
      </c>
      <c r="B142" s="29" t="s">
        <v>211</v>
      </c>
      <c r="C142" s="56"/>
      <c r="D142" s="56"/>
      <c r="E142" s="58"/>
      <c r="F142" s="58"/>
      <c r="G142" s="95"/>
      <c r="H142" s="58">
        <v>31105</v>
      </c>
      <c r="I142" s="58">
        <v>602</v>
      </c>
      <c r="J142" s="95">
        <v>0.87</v>
      </c>
      <c r="K142" s="58">
        <v>608358</v>
      </c>
      <c r="L142" s="95">
        <v>0.99</v>
      </c>
      <c r="M142" s="58">
        <v>0</v>
      </c>
      <c r="N142" s="95">
        <v>0</v>
      </c>
    </row>
    <row r="143" spans="1:14" ht="12.75">
      <c r="A143" s="85">
        <v>43</v>
      </c>
      <c r="B143" s="29" t="s">
        <v>214</v>
      </c>
      <c r="C143" s="56" t="s">
        <v>729</v>
      </c>
      <c r="D143" s="56">
        <v>0</v>
      </c>
      <c r="E143" s="58">
        <v>0</v>
      </c>
      <c r="F143" s="58">
        <v>0</v>
      </c>
      <c r="G143" s="101" t="s">
        <v>27</v>
      </c>
      <c r="H143" s="58">
        <v>0</v>
      </c>
      <c r="I143" s="58">
        <v>0</v>
      </c>
      <c r="J143" s="101" t="s">
        <v>27</v>
      </c>
      <c r="K143" s="58">
        <v>0</v>
      </c>
      <c r="L143" s="101" t="s">
        <v>27</v>
      </c>
      <c r="M143" s="58">
        <v>0</v>
      </c>
      <c r="N143" s="101" t="s">
        <v>27</v>
      </c>
    </row>
    <row r="144" spans="1:14" ht="12.75">
      <c r="A144" s="85">
        <v>43</v>
      </c>
      <c r="B144" s="29" t="s">
        <v>215</v>
      </c>
      <c r="C144" s="56" t="s">
        <v>730</v>
      </c>
      <c r="D144" s="56">
        <v>0</v>
      </c>
      <c r="E144" s="58">
        <v>0</v>
      </c>
      <c r="F144" s="58">
        <v>0</v>
      </c>
      <c r="G144" s="101" t="s">
        <v>27</v>
      </c>
      <c r="H144" s="58">
        <v>0</v>
      </c>
      <c r="I144" s="58">
        <v>0</v>
      </c>
      <c r="J144" s="101" t="s">
        <v>27</v>
      </c>
      <c r="K144" s="58">
        <v>0</v>
      </c>
      <c r="L144" s="101" t="s">
        <v>27</v>
      </c>
      <c r="M144" s="58">
        <v>0</v>
      </c>
      <c r="N144" s="101" t="s">
        <v>27</v>
      </c>
    </row>
    <row r="145" spans="1:14" ht="12.75">
      <c r="A145" s="85">
        <v>44</v>
      </c>
      <c r="B145" s="29" t="s">
        <v>217</v>
      </c>
      <c r="C145" s="56">
        <v>0</v>
      </c>
      <c r="D145" s="56">
        <v>0</v>
      </c>
      <c r="E145" s="58">
        <v>0</v>
      </c>
      <c r="F145" s="58">
        <v>0</v>
      </c>
      <c r="G145" s="101" t="s">
        <v>27</v>
      </c>
      <c r="H145" s="58">
        <v>0</v>
      </c>
      <c r="I145" s="58">
        <v>0</v>
      </c>
      <c r="J145" s="101" t="s">
        <v>27</v>
      </c>
      <c r="K145" s="58">
        <v>0</v>
      </c>
      <c r="L145" s="101" t="s">
        <v>27</v>
      </c>
      <c r="M145" s="58">
        <v>0</v>
      </c>
      <c r="N145" s="101" t="s">
        <v>27</v>
      </c>
    </row>
    <row r="146" spans="1:14" ht="12.75">
      <c r="A146" s="85">
        <v>44</v>
      </c>
      <c r="B146" s="29" t="s">
        <v>218</v>
      </c>
      <c r="C146" s="56">
        <v>0</v>
      </c>
      <c r="D146" s="56">
        <v>0</v>
      </c>
      <c r="E146" s="58">
        <v>0</v>
      </c>
      <c r="F146" s="58">
        <v>0</v>
      </c>
      <c r="G146" s="95">
        <v>0</v>
      </c>
      <c r="H146" s="58">
        <v>0</v>
      </c>
      <c r="I146" s="58">
        <v>0</v>
      </c>
      <c r="J146" s="95">
        <v>0</v>
      </c>
      <c r="K146" s="58">
        <v>0</v>
      </c>
      <c r="L146" s="95">
        <v>0</v>
      </c>
      <c r="M146" s="58">
        <v>0</v>
      </c>
      <c r="N146" s="95">
        <v>0</v>
      </c>
    </row>
    <row r="147" spans="1:14" ht="12.75">
      <c r="A147" s="85">
        <v>44</v>
      </c>
      <c r="B147" s="29" t="s">
        <v>219</v>
      </c>
      <c r="C147" s="56" t="s">
        <v>731</v>
      </c>
      <c r="D147" s="56">
        <v>0</v>
      </c>
      <c r="E147" s="58">
        <v>0</v>
      </c>
      <c r="F147" s="58">
        <v>0</v>
      </c>
      <c r="G147" s="101" t="s">
        <v>27</v>
      </c>
      <c r="H147" s="58">
        <v>0</v>
      </c>
      <c r="I147" s="58">
        <v>0</v>
      </c>
      <c r="J147" s="101" t="s">
        <v>27</v>
      </c>
      <c r="K147" s="58">
        <v>0</v>
      </c>
      <c r="L147" s="101" t="s">
        <v>27</v>
      </c>
      <c r="M147" s="58">
        <v>0</v>
      </c>
      <c r="N147" s="101" t="s">
        <v>27</v>
      </c>
    </row>
    <row r="148" spans="1:14" ht="12.75">
      <c r="A148" s="85">
        <v>44</v>
      </c>
      <c r="B148" s="29" t="s">
        <v>220</v>
      </c>
      <c r="C148" s="56" t="s">
        <v>732</v>
      </c>
      <c r="D148" s="56">
        <v>0</v>
      </c>
      <c r="E148" s="58">
        <v>0</v>
      </c>
      <c r="F148" s="58">
        <v>0</v>
      </c>
      <c r="G148" s="101" t="s">
        <v>27</v>
      </c>
      <c r="H148" s="58">
        <v>0</v>
      </c>
      <c r="I148" s="58">
        <v>0</v>
      </c>
      <c r="J148" s="101" t="s">
        <v>27</v>
      </c>
      <c r="K148" s="58">
        <v>0</v>
      </c>
      <c r="L148" s="101" t="s">
        <v>27</v>
      </c>
      <c r="M148" s="58">
        <v>0</v>
      </c>
      <c r="N148" s="101" t="s">
        <v>27</v>
      </c>
    </row>
    <row r="149" spans="1:14" ht="12.75">
      <c r="A149" s="85">
        <v>44</v>
      </c>
      <c r="B149" s="29" t="s">
        <v>221</v>
      </c>
      <c r="C149" s="56">
        <v>0</v>
      </c>
      <c r="D149" s="56">
        <v>0</v>
      </c>
      <c r="E149" s="58">
        <v>0</v>
      </c>
      <c r="F149" s="58">
        <v>0</v>
      </c>
      <c r="G149" s="101" t="s">
        <v>27</v>
      </c>
      <c r="H149" s="58">
        <v>0</v>
      </c>
      <c r="I149" s="58">
        <v>0</v>
      </c>
      <c r="J149" s="101" t="s">
        <v>27</v>
      </c>
      <c r="K149" s="58">
        <v>0</v>
      </c>
      <c r="L149" s="101" t="s">
        <v>27</v>
      </c>
      <c r="M149" s="58">
        <v>0</v>
      </c>
      <c r="N149" s="101" t="s">
        <v>27</v>
      </c>
    </row>
    <row r="150" spans="1:14" ht="12.75">
      <c r="A150" s="85">
        <v>44</v>
      </c>
      <c r="B150" s="29" t="s">
        <v>222</v>
      </c>
      <c r="C150" s="56" t="s">
        <v>733</v>
      </c>
      <c r="D150" s="56">
        <v>0</v>
      </c>
      <c r="E150" s="58">
        <v>1027910</v>
      </c>
      <c r="F150" s="58">
        <v>776432</v>
      </c>
      <c r="G150" s="95">
        <v>1</v>
      </c>
      <c r="H150" s="58">
        <v>31274</v>
      </c>
      <c r="I150" s="58">
        <v>85</v>
      </c>
      <c r="J150" s="95">
        <v>1</v>
      </c>
      <c r="K150" s="58">
        <v>1027910</v>
      </c>
      <c r="L150" s="95">
        <v>1</v>
      </c>
      <c r="M150" s="58">
        <v>0</v>
      </c>
      <c r="N150" s="95">
        <v>0</v>
      </c>
    </row>
    <row r="151" spans="1:14" ht="12.75">
      <c r="A151" s="85">
        <v>44</v>
      </c>
      <c r="B151" s="29" t="s">
        <v>223</v>
      </c>
      <c r="C151" s="56" t="s">
        <v>734</v>
      </c>
      <c r="D151" s="56">
        <v>0</v>
      </c>
      <c r="E151" s="58">
        <v>0</v>
      </c>
      <c r="F151" s="58">
        <v>0</v>
      </c>
      <c r="G151" s="95">
        <v>0</v>
      </c>
      <c r="H151" s="58">
        <v>0</v>
      </c>
      <c r="I151" s="58">
        <v>0</v>
      </c>
      <c r="J151" s="101" t="s">
        <v>27</v>
      </c>
      <c r="K151" s="58">
        <v>0</v>
      </c>
      <c r="L151" s="95">
        <v>0</v>
      </c>
      <c r="M151" s="58">
        <v>0</v>
      </c>
      <c r="N151" s="95">
        <v>0</v>
      </c>
    </row>
    <row r="152" spans="1:14" ht="12.75">
      <c r="A152" s="85">
        <v>44</v>
      </c>
      <c r="B152" s="29" t="s">
        <v>225</v>
      </c>
      <c r="C152" s="56" t="s">
        <v>735</v>
      </c>
      <c r="D152" s="56">
        <v>0</v>
      </c>
      <c r="E152" s="58">
        <v>0</v>
      </c>
      <c r="F152" s="58">
        <v>0</v>
      </c>
      <c r="G152" s="95">
        <v>0</v>
      </c>
      <c r="H152" s="58">
        <v>0</v>
      </c>
      <c r="I152" s="58">
        <v>0</v>
      </c>
      <c r="J152" s="95">
        <v>0</v>
      </c>
      <c r="K152" s="58">
        <v>15754</v>
      </c>
      <c r="L152" s="95">
        <v>1</v>
      </c>
      <c r="M152" s="58">
        <v>0</v>
      </c>
      <c r="N152" s="95">
        <v>0</v>
      </c>
    </row>
    <row r="153" spans="1:14" ht="12.75">
      <c r="A153" s="85">
        <v>44</v>
      </c>
      <c r="B153" s="29" t="s">
        <v>226</v>
      </c>
      <c r="C153" s="56">
        <v>0</v>
      </c>
      <c r="D153" s="56">
        <v>0</v>
      </c>
      <c r="E153" s="58">
        <v>0</v>
      </c>
      <c r="F153" s="58">
        <v>0</v>
      </c>
      <c r="G153" s="101" t="s">
        <v>27</v>
      </c>
      <c r="H153" s="58">
        <v>0</v>
      </c>
      <c r="I153" s="58">
        <v>0</v>
      </c>
      <c r="J153" s="101" t="s">
        <v>27</v>
      </c>
      <c r="K153" s="58">
        <v>0</v>
      </c>
      <c r="L153" s="101" t="s">
        <v>27</v>
      </c>
      <c r="M153" s="58">
        <v>0</v>
      </c>
      <c r="N153" s="101" t="s">
        <v>27</v>
      </c>
    </row>
    <row r="154" spans="1:14" ht="12.75">
      <c r="A154" s="85">
        <v>44</v>
      </c>
      <c r="B154" s="29" t="s">
        <v>227</v>
      </c>
      <c r="C154" s="56" t="s">
        <v>736</v>
      </c>
      <c r="D154" s="56">
        <v>0</v>
      </c>
      <c r="E154" s="58">
        <v>0</v>
      </c>
      <c r="F154" s="58">
        <v>0</v>
      </c>
      <c r="G154" s="95">
        <v>0</v>
      </c>
      <c r="H154" s="58">
        <v>0</v>
      </c>
      <c r="I154" s="58">
        <v>0</v>
      </c>
      <c r="J154" s="95">
        <v>0</v>
      </c>
      <c r="K154" s="58">
        <v>0</v>
      </c>
      <c r="L154" s="95">
        <v>0</v>
      </c>
      <c r="M154" s="58">
        <v>0</v>
      </c>
      <c r="N154" s="95">
        <v>0</v>
      </c>
    </row>
    <row r="155" spans="1:14" ht="12.75">
      <c r="A155" s="85">
        <v>45</v>
      </c>
      <c r="B155" s="29" t="s">
        <v>228</v>
      </c>
      <c r="C155" s="56">
        <v>0</v>
      </c>
      <c r="D155" s="56">
        <v>0</v>
      </c>
      <c r="E155" s="58">
        <v>0</v>
      </c>
      <c r="F155" s="58">
        <v>0</v>
      </c>
      <c r="G155" s="101" t="s">
        <v>27</v>
      </c>
      <c r="H155" s="58">
        <v>0</v>
      </c>
      <c r="I155" s="58">
        <v>0</v>
      </c>
      <c r="J155" s="101" t="s">
        <v>27</v>
      </c>
      <c r="K155" s="58">
        <v>0</v>
      </c>
      <c r="L155" s="101" t="s">
        <v>27</v>
      </c>
      <c r="M155" s="58">
        <v>0</v>
      </c>
      <c r="N155" s="101" t="s">
        <v>27</v>
      </c>
    </row>
    <row r="156" spans="1:14" ht="12.75">
      <c r="A156" s="85">
        <v>45</v>
      </c>
      <c r="B156" s="29" t="s">
        <v>229</v>
      </c>
      <c r="C156" s="56">
        <v>0</v>
      </c>
      <c r="D156" s="56">
        <v>0</v>
      </c>
      <c r="E156" s="58">
        <v>0</v>
      </c>
      <c r="F156" s="58">
        <v>0</v>
      </c>
      <c r="G156" s="101" t="s">
        <v>27</v>
      </c>
      <c r="H156" s="58">
        <v>0</v>
      </c>
      <c r="I156" s="58">
        <v>0</v>
      </c>
      <c r="J156" s="101" t="s">
        <v>27</v>
      </c>
      <c r="K156" s="58">
        <v>0</v>
      </c>
      <c r="L156" s="101" t="s">
        <v>27</v>
      </c>
      <c r="M156" s="58">
        <v>0</v>
      </c>
      <c r="N156" s="101" t="s">
        <v>27</v>
      </c>
    </row>
    <row r="157" spans="1:14" ht="12.75">
      <c r="A157" s="85">
        <v>45</v>
      </c>
      <c r="B157" s="29" t="s">
        <v>231</v>
      </c>
      <c r="C157" s="56" t="s">
        <v>737</v>
      </c>
      <c r="D157" s="56">
        <v>0</v>
      </c>
      <c r="E157" s="58">
        <v>0</v>
      </c>
      <c r="F157" s="58">
        <v>0</v>
      </c>
      <c r="G157" s="101" t="s">
        <v>27</v>
      </c>
      <c r="H157" s="58">
        <v>0</v>
      </c>
      <c r="I157" s="58">
        <v>0</v>
      </c>
      <c r="J157" s="101" t="s">
        <v>27</v>
      </c>
      <c r="K157" s="58">
        <v>0</v>
      </c>
      <c r="L157" s="101" t="s">
        <v>27</v>
      </c>
      <c r="M157" s="58">
        <v>0</v>
      </c>
      <c r="N157" s="101" t="s">
        <v>27</v>
      </c>
    </row>
    <row r="158" spans="1:14" ht="12.75">
      <c r="A158" s="85">
        <v>45</v>
      </c>
      <c r="B158" s="29" t="s">
        <v>232</v>
      </c>
      <c r="C158" s="56" t="s">
        <v>738</v>
      </c>
      <c r="D158" s="56">
        <v>0</v>
      </c>
      <c r="E158" s="58">
        <v>0</v>
      </c>
      <c r="F158" s="58">
        <v>179326</v>
      </c>
      <c r="G158" s="95">
        <v>0</v>
      </c>
      <c r="H158" s="58">
        <v>1984</v>
      </c>
      <c r="I158" s="58">
        <v>44</v>
      </c>
      <c r="J158" s="95">
        <v>0.38757569837859</v>
      </c>
      <c r="K158" s="58">
        <v>230222</v>
      </c>
      <c r="L158" s="95">
        <v>1</v>
      </c>
      <c r="M158" s="58">
        <v>0</v>
      </c>
      <c r="N158" s="95">
        <v>0</v>
      </c>
    </row>
    <row r="159" spans="1:14" ht="12.75">
      <c r="A159" s="85">
        <v>46</v>
      </c>
      <c r="B159" s="29" t="s">
        <v>233</v>
      </c>
      <c r="C159" s="56" t="s">
        <v>739</v>
      </c>
      <c r="D159" s="56">
        <v>0</v>
      </c>
      <c r="E159" s="58">
        <v>91</v>
      </c>
      <c r="F159" s="58">
        <v>0</v>
      </c>
      <c r="G159" s="95">
        <v>0.00539547017668683</v>
      </c>
      <c r="H159" s="58">
        <v>0</v>
      </c>
      <c r="I159" s="58">
        <v>0</v>
      </c>
      <c r="J159" s="95">
        <v>0</v>
      </c>
      <c r="K159" s="58">
        <v>16866</v>
      </c>
      <c r="L159" s="95">
        <v>1</v>
      </c>
      <c r="M159" s="58">
        <v>0</v>
      </c>
      <c r="N159" s="95">
        <v>0</v>
      </c>
    </row>
    <row r="160" spans="1:14" ht="12.75">
      <c r="A160" s="85">
        <v>47</v>
      </c>
      <c r="B160" s="29" t="s">
        <v>234</v>
      </c>
      <c r="C160" s="56" t="s">
        <v>740</v>
      </c>
      <c r="D160" s="56">
        <v>0</v>
      </c>
      <c r="E160" s="58">
        <v>0</v>
      </c>
      <c r="F160" s="58">
        <v>0</v>
      </c>
      <c r="G160" s="95">
        <v>0</v>
      </c>
      <c r="H160" s="58">
        <v>0</v>
      </c>
      <c r="I160" s="58">
        <v>0</v>
      </c>
      <c r="J160" s="95">
        <v>0</v>
      </c>
      <c r="K160" s="58">
        <v>0</v>
      </c>
      <c r="L160" s="95">
        <v>0</v>
      </c>
      <c r="M160" s="58">
        <v>0</v>
      </c>
      <c r="N160" s="95">
        <v>0</v>
      </c>
    </row>
    <row r="161" spans="1:14" ht="12.75">
      <c r="A161" s="85">
        <v>48</v>
      </c>
      <c r="B161" s="29" t="s">
        <v>235</v>
      </c>
      <c r="C161" s="56">
        <v>0</v>
      </c>
      <c r="D161" s="56">
        <v>0</v>
      </c>
      <c r="E161" s="58">
        <v>0</v>
      </c>
      <c r="F161" s="58">
        <v>0</v>
      </c>
      <c r="G161" s="101" t="s">
        <v>27</v>
      </c>
      <c r="H161" s="58">
        <v>0</v>
      </c>
      <c r="I161" s="58">
        <v>0</v>
      </c>
      <c r="J161" s="101" t="s">
        <v>27</v>
      </c>
      <c r="K161" s="58">
        <v>0</v>
      </c>
      <c r="L161" s="101" t="s">
        <v>27</v>
      </c>
      <c r="M161" s="58">
        <v>0</v>
      </c>
      <c r="N161" s="101" t="s">
        <v>27</v>
      </c>
    </row>
    <row r="162" spans="1:14" ht="12.75">
      <c r="A162" s="85">
        <v>49</v>
      </c>
      <c r="B162" s="29" t="s">
        <v>236</v>
      </c>
      <c r="C162" s="56" t="s">
        <v>741</v>
      </c>
      <c r="D162" s="56">
        <v>2003</v>
      </c>
      <c r="E162" s="58" t="s">
        <v>27</v>
      </c>
      <c r="F162" s="58">
        <v>0</v>
      </c>
      <c r="G162" s="95">
        <v>0</v>
      </c>
      <c r="H162" s="58">
        <v>0</v>
      </c>
      <c r="I162" s="58">
        <v>0</v>
      </c>
      <c r="J162" s="95">
        <v>0</v>
      </c>
      <c r="K162" s="120" t="s">
        <v>27</v>
      </c>
      <c r="L162" s="101" t="s">
        <v>27</v>
      </c>
      <c r="M162" s="58">
        <v>0</v>
      </c>
      <c r="N162" s="95">
        <v>0</v>
      </c>
    </row>
    <row r="163" spans="1:14" ht="12.75">
      <c r="A163" s="85">
        <v>49</v>
      </c>
      <c r="B163" s="29" t="s">
        <v>237</v>
      </c>
      <c r="C163" s="56">
        <v>0</v>
      </c>
      <c r="D163" s="56">
        <v>0</v>
      </c>
      <c r="E163" s="58">
        <v>0</v>
      </c>
      <c r="F163" s="58">
        <v>0</v>
      </c>
      <c r="G163" s="101" t="s">
        <v>27</v>
      </c>
      <c r="H163" s="58">
        <v>0</v>
      </c>
      <c r="I163" s="58">
        <v>0</v>
      </c>
      <c r="J163" s="101" t="s">
        <v>27</v>
      </c>
      <c r="K163" s="58">
        <v>0</v>
      </c>
      <c r="L163" s="101" t="s">
        <v>27</v>
      </c>
      <c r="M163" s="58">
        <v>0</v>
      </c>
      <c r="N163" s="101" t="s">
        <v>27</v>
      </c>
    </row>
    <row r="164" spans="1:14" ht="12.75">
      <c r="A164" s="85">
        <v>49</v>
      </c>
      <c r="B164" s="29" t="s">
        <v>238</v>
      </c>
      <c r="C164" s="56"/>
      <c r="D164" s="56"/>
      <c r="E164" s="58"/>
      <c r="F164" s="58"/>
      <c r="G164" s="101"/>
      <c r="H164" s="58">
        <v>0</v>
      </c>
      <c r="I164" s="120" t="s">
        <v>27</v>
      </c>
      <c r="J164" s="101" t="s">
        <v>27</v>
      </c>
      <c r="K164" s="58">
        <v>180426</v>
      </c>
      <c r="L164" s="101">
        <v>1</v>
      </c>
      <c r="M164" s="58">
        <v>0</v>
      </c>
      <c r="N164" s="101">
        <v>0</v>
      </c>
    </row>
    <row r="165" spans="1:14" ht="12.75">
      <c r="A165" s="85">
        <v>49</v>
      </c>
      <c r="B165" s="29" t="s">
        <v>239</v>
      </c>
      <c r="C165" s="70"/>
      <c r="D165" s="70"/>
      <c r="E165" s="120"/>
      <c r="F165" s="120"/>
      <c r="G165" s="101"/>
      <c r="H165" s="120">
        <v>0</v>
      </c>
      <c r="I165" s="120" t="s">
        <v>27</v>
      </c>
      <c r="J165" s="101" t="s">
        <v>27</v>
      </c>
      <c r="K165" s="120" t="s">
        <v>27</v>
      </c>
      <c r="L165" s="101" t="s">
        <v>27</v>
      </c>
      <c r="M165" s="120" t="s">
        <v>27</v>
      </c>
      <c r="N165" s="101" t="s">
        <v>27</v>
      </c>
    </row>
    <row r="166" spans="1:14" ht="12.75">
      <c r="A166" s="85">
        <v>49</v>
      </c>
      <c r="B166" s="29" t="s">
        <v>240</v>
      </c>
      <c r="C166" s="70" t="s">
        <v>742</v>
      </c>
      <c r="D166" s="70">
        <v>2007</v>
      </c>
      <c r="E166" s="120">
        <v>82424</v>
      </c>
      <c r="F166" s="120">
        <v>0</v>
      </c>
      <c r="G166" s="101">
        <v>0.89</v>
      </c>
      <c r="H166" s="120">
        <v>3734</v>
      </c>
      <c r="I166" s="120">
        <v>73</v>
      </c>
      <c r="J166" s="101">
        <v>0.91</v>
      </c>
      <c r="K166" s="120">
        <v>92736</v>
      </c>
      <c r="L166" s="101">
        <v>1</v>
      </c>
      <c r="M166" s="120">
        <v>4119</v>
      </c>
      <c r="N166" s="101">
        <v>1</v>
      </c>
    </row>
    <row r="167" spans="1:14" ht="12.75">
      <c r="A167" s="85">
        <v>49</v>
      </c>
      <c r="B167" s="29" t="s">
        <v>242</v>
      </c>
      <c r="C167" s="56">
        <v>0</v>
      </c>
      <c r="D167" s="56">
        <v>0</v>
      </c>
      <c r="E167" s="58">
        <v>0</v>
      </c>
      <c r="F167" s="58">
        <v>0</v>
      </c>
      <c r="G167" s="101" t="s">
        <v>27</v>
      </c>
      <c r="H167" s="58">
        <v>0</v>
      </c>
      <c r="I167" s="58">
        <v>0</v>
      </c>
      <c r="J167" s="101" t="s">
        <v>27</v>
      </c>
      <c r="K167" s="58">
        <v>0</v>
      </c>
      <c r="L167" s="101" t="s">
        <v>27</v>
      </c>
      <c r="M167" s="58">
        <v>0</v>
      </c>
      <c r="N167" s="101" t="s">
        <v>27</v>
      </c>
    </row>
    <row r="168" spans="1:14" ht="12.75">
      <c r="A168" s="85">
        <v>50</v>
      </c>
      <c r="B168" s="29" t="s">
        <v>243</v>
      </c>
      <c r="C168" s="56">
        <v>0</v>
      </c>
      <c r="D168" s="56">
        <v>0</v>
      </c>
      <c r="E168" s="58">
        <v>0</v>
      </c>
      <c r="F168" s="58">
        <v>0</v>
      </c>
      <c r="G168" s="101" t="s">
        <v>27</v>
      </c>
      <c r="H168" s="58">
        <v>0</v>
      </c>
      <c r="I168" s="58">
        <v>0</v>
      </c>
      <c r="J168" s="101" t="s">
        <v>27</v>
      </c>
      <c r="K168" s="58">
        <v>0</v>
      </c>
      <c r="L168" s="101" t="s">
        <v>27</v>
      </c>
      <c r="M168" s="58">
        <v>0</v>
      </c>
      <c r="N168" s="101" t="s">
        <v>27</v>
      </c>
    </row>
    <row r="169" spans="1:14" ht="12.75">
      <c r="A169" s="85">
        <v>51</v>
      </c>
      <c r="B169" s="29" t="s">
        <v>244</v>
      </c>
      <c r="C169" s="56" t="s">
        <v>743</v>
      </c>
      <c r="D169" s="56">
        <v>0</v>
      </c>
      <c r="E169" s="58">
        <v>0</v>
      </c>
      <c r="F169" s="58">
        <v>0</v>
      </c>
      <c r="G169" s="101" t="s">
        <v>27</v>
      </c>
      <c r="H169" s="58">
        <v>0</v>
      </c>
      <c r="I169" s="58">
        <v>0</v>
      </c>
      <c r="J169" s="101" t="s">
        <v>27</v>
      </c>
      <c r="K169" s="58">
        <v>0</v>
      </c>
      <c r="L169" s="101" t="s">
        <v>27</v>
      </c>
      <c r="M169" s="58">
        <v>0</v>
      </c>
      <c r="N169" s="101" t="s">
        <v>27</v>
      </c>
    </row>
    <row r="170" spans="1:14" ht="12.75">
      <c r="A170" s="85">
        <v>51</v>
      </c>
      <c r="B170" s="29" t="s">
        <v>246</v>
      </c>
      <c r="C170" s="56" t="s">
        <v>744</v>
      </c>
      <c r="D170" s="56">
        <v>0</v>
      </c>
      <c r="E170" s="58">
        <v>0</v>
      </c>
      <c r="F170" s="58">
        <v>0</v>
      </c>
      <c r="G170" s="101" t="s">
        <v>27</v>
      </c>
      <c r="H170" s="58">
        <v>0</v>
      </c>
      <c r="I170" s="58">
        <v>0</v>
      </c>
      <c r="J170" s="101" t="s">
        <v>27</v>
      </c>
      <c r="K170" s="58">
        <v>0</v>
      </c>
      <c r="L170" s="101" t="s">
        <v>27</v>
      </c>
      <c r="M170" s="58">
        <v>0</v>
      </c>
      <c r="N170" s="101" t="s">
        <v>27</v>
      </c>
    </row>
    <row r="171" spans="1:14" ht="12.75">
      <c r="A171" s="85">
        <v>51</v>
      </c>
      <c r="B171" s="29" t="s">
        <v>248</v>
      </c>
      <c r="C171" s="56" t="s">
        <v>745</v>
      </c>
      <c r="D171" s="56">
        <v>39878</v>
      </c>
      <c r="E171" s="58">
        <v>245258</v>
      </c>
      <c r="F171" s="58">
        <v>176922</v>
      </c>
      <c r="G171" s="95">
        <v>1</v>
      </c>
      <c r="H171" s="58">
        <v>2931</v>
      </c>
      <c r="I171" s="58">
        <v>37</v>
      </c>
      <c r="J171" s="95">
        <v>0.9949083503054991</v>
      </c>
      <c r="K171" s="58">
        <v>245258</v>
      </c>
      <c r="L171" s="95">
        <v>1</v>
      </c>
      <c r="M171" s="58">
        <v>0</v>
      </c>
      <c r="N171" s="95">
        <v>0</v>
      </c>
    </row>
    <row r="172" spans="1:14" ht="12.75">
      <c r="A172" s="85">
        <v>52</v>
      </c>
      <c r="B172" s="29" t="s">
        <v>250</v>
      </c>
      <c r="C172" s="56">
        <v>0</v>
      </c>
      <c r="D172" s="56">
        <v>0</v>
      </c>
      <c r="E172" s="58">
        <v>0</v>
      </c>
      <c r="F172" s="58">
        <v>0</v>
      </c>
      <c r="G172" s="101" t="s">
        <v>27</v>
      </c>
      <c r="H172" s="58">
        <v>0</v>
      </c>
      <c r="I172" s="58">
        <v>0</v>
      </c>
      <c r="J172" s="101" t="s">
        <v>27</v>
      </c>
      <c r="K172" s="58">
        <v>0</v>
      </c>
      <c r="L172" s="101" t="s">
        <v>27</v>
      </c>
      <c r="M172" s="58">
        <v>0</v>
      </c>
      <c r="N172" s="101" t="s">
        <v>27</v>
      </c>
    </row>
    <row r="173" spans="1:14" ht="12.75">
      <c r="A173" s="85">
        <v>53</v>
      </c>
      <c r="B173" s="29" t="s">
        <v>252</v>
      </c>
      <c r="C173" s="56" t="s">
        <v>746</v>
      </c>
      <c r="D173" s="56">
        <v>0</v>
      </c>
      <c r="E173" s="58">
        <v>0</v>
      </c>
      <c r="F173" s="58">
        <v>0</v>
      </c>
      <c r="G173" s="95">
        <v>0</v>
      </c>
      <c r="H173" s="58">
        <v>0</v>
      </c>
      <c r="I173" s="58">
        <v>0</v>
      </c>
      <c r="J173" s="95">
        <v>0</v>
      </c>
      <c r="K173" s="58">
        <v>10</v>
      </c>
      <c r="L173" s="95">
        <v>1</v>
      </c>
      <c r="M173" s="58">
        <v>0</v>
      </c>
      <c r="N173" s="95">
        <v>0</v>
      </c>
    </row>
    <row r="174" spans="1:14" ht="12.75">
      <c r="A174" s="85">
        <v>54</v>
      </c>
      <c r="B174" s="29" t="s">
        <v>254</v>
      </c>
      <c r="C174" s="56" t="s">
        <v>747</v>
      </c>
      <c r="D174" s="56">
        <v>0</v>
      </c>
      <c r="E174" s="58">
        <v>0</v>
      </c>
      <c r="F174" s="58">
        <v>0</v>
      </c>
      <c r="G174" s="101" t="s">
        <v>27</v>
      </c>
      <c r="H174" s="58">
        <v>0</v>
      </c>
      <c r="I174" s="58">
        <v>0</v>
      </c>
      <c r="J174" s="101" t="s">
        <v>27</v>
      </c>
      <c r="K174" s="58">
        <v>0</v>
      </c>
      <c r="L174" s="101" t="s">
        <v>27</v>
      </c>
      <c r="M174" s="58">
        <v>0</v>
      </c>
      <c r="N174" s="101" t="s">
        <v>27</v>
      </c>
    </row>
    <row r="175" spans="1:14" ht="12.75">
      <c r="A175" s="85">
        <v>54</v>
      </c>
      <c r="B175" s="29" t="s">
        <v>256</v>
      </c>
      <c r="C175" s="56" t="s">
        <v>748</v>
      </c>
      <c r="D175" s="56">
        <v>0</v>
      </c>
      <c r="E175" s="58">
        <v>0</v>
      </c>
      <c r="F175" s="58">
        <v>0</v>
      </c>
      <c r="G175" s="95">
        <v>0</v>
      </c>
      <c r="H175" s="58">
        <v>0</v>
      </c>
      <c r="I175" s="58">
        <v>0</v>
      </c>
      <c r="J175" s="101" t="s">
        <v>27</v>
      </c>
      <c r="K175" s="58">
        <v>0</v>
      </c>
      <c r="L175" s="95">
        <v>0</v>
      </c>
      <c r="M175" s="58">
        <v>0</v>
      </c>
      <c r="N175" s="101" t="s">
        <v>27</v>
      </c>
    </row>
    <row r="176" spans="1:14" ht="12.75">
      <c r="A176" s="85">
        <v>54</v>
      </c>
      <c r="B176" s="29" t="s">
        <v>257</v>
      </c>
      <c r="C176" s="56" t="s">
        <v>749</v>
      </c>
      <c r="D176" s="56">
        <v>0</v>
      </c>
      <c r="E176" s="58">
        <v>0</v>
      </c>
      <c r="F176" s="58">
        <v>0</v>
      </c>
      <c r="G176" s="101" t="s">
        <v>27</v>
      </c>
      <c r="H176" s="58">
        <v>0</v>
      </c>
      <c r="I176" s="58">
        <v>0</v>
      </c>
      <c r="J176" s="95">
        <v>0</v>
      </c>
      <c r="K176" s="58">
        <v>0</v>
      </c>
      <c r="L176" s="101" t="s">
        <v>27</v>
      </c>
      <c r="M176" s="58">
        <v>0</v>
      </c>
      <c r="N176" s="95">
        <v>0</v>
      </c>
    </row>
    <row r="177" spans="1:14" ht="12.75">
      <c r="A177" s="85">
        <v>54</v>
      </c>
      <c r="B177" s="29" t="s">
        <v>259</v>
      </c>
      <c r="C177" s="70" t="s">
        <v>27</v>
      </c>
      <c r="D177" s="56">
        <v>0</v>
      </c>
      <c r="E177" s="58">
        <v>0</v>
      </c>
      <c r="F177" s="58">
        <v>0</v>
      </c>
      <c r="G177" s="101" t="s">
        <v>27</v>
      </c>
      <c r="H177" s="58">
        <v>0</v>
      </c>
      <c r="I177" s="58">
        <v>0</v>
      </c>
      <c r="J177" s="101" t="s">
        <v>27</v>
      </c>
      <c r="K177" s="58">
        <v>0</v>
      </c>
      <c r="L177" s="101" t="s">
        <v>27</v>
      </c>
      <c r="M177" s="58">
        <v>0</v>
      </c>
      <c r="N177" s="101" t="s">
        <v>27</v>
      </c>
    </row>
    <row r="178" spans="1:14" ht="12.75">
      <c r="A178" s="85">
        <v>55</v>
      </c>
      <c r="B178" s="29" t="s">
        <v>260</v>
      </c>
      <c r="C178" s="56">
        <v>0</v>
      </c>
      <c r="D178" s="56">
        <v>0</v>
      </c>
      <c r="E178" s="58">
        <v>0</v>
      </c>
      <c r="F178" s="58">
        <v>0</v>
      </c>
      <c r="G178" s="101" t="s">
        <v>27</v>
      </c>
      <c r="H178" s="58">
        <v>0</v>
      </c>
      <c r="I178" s="58">
        <v>0</v>
      </c>
      <c r="J178" s="95">
        <v>0</v>
      </c>
      <c r="K178" s="58">
        <v>0</v>
      </c>
      <c r="L178" s="101" t="s">
        <v>27</v>
      </c>
      <c r="M178" s="58">
        <v>0</v>
      </c>
      <c r="N178" s="95">
        <v>0</v>
      </c>
    </row>
    <row r="179" spans="1:14" ht="12.75">
      <c r="A179" s="85">
        <v>55</v>
      </c>
      <c r="B179" s="29" t="s">
        <v>261</v>
      </c>
      <c r="C179" s="56">
        <v>0</v>
      </c>
      <c r="D179" s="56">
        <v>0</v>
      </c>
      <c r="E179" s="58">
        <v>0</v>
      </c>
      <c r="F179" s="58">
        <v>0</v>
      </c>
      <c r="G179" s="101" t="s">
        <v>27</v>
      </c>
      <c r="H179" s="58">
        <v>0</v>
      </c>
      <c r="I179" s="58">
        <v>0</v>
      </c>
      <c r="J179" s="101" t="s">
        <v>27</v>
      </c>
      <c r="K179" s="58">
        <v>0</v>
      </c>
      <c r="L179" s="101" t="s">
        <v>27</v>
      </c>
      <c r="M179" s="58">
        <v>0</v>
      </c>
      <c r="N179" s="101" t="s">
        <v>27</v>
      </c>
    </row>
    <row r="180" spans="1:14" ht="12.75">
      <c r="A180" s="85">
        <v>56</v>
      </c>
      <c r="B180" s="29" t="s">
        <v>262</v>
      </c>
      <c r="C180" s="56"/>
      <c r="D180" s="56"/>
      <c r="E180" s="58"/>
      <c r="F180" s="58"/>
      <c r="G180" s="101"/>
      <c r="H180" s="75" t="s">
        <v>15</v>
      </c>
      <c r="I180" s="58">
        <v>30</v>
      </c>
      <c r="J180" s="101" t="s">
        <v>27</v>
      </c>
      <c r="K180" s="58">
        <v>29697</v>
      </c>
      <c r="L180" s="101">
        <v>1</v>
      </c>
      <c r="M180" s="58">
        <v>9506</v>
      </c>
      <c r="N180" s="101">
        <v>1</v>
      </c>
    </row>
    <row r="181" spans="1:14" ht="12.75">
      <c r="A181" s="85">
        <v>56</v>
      </c>
      <c r="B181" s="29" t="s">
        <v>263</v>
      </c>
      <c r="C181" s="56" t="s">
        <v>750</v>
      </c>
      <c r="D181" s="56">
        <v>0</v>
      </c>
      <c r="E181" s="58">
        <v>0</v>
      </c>
      <c r="F181" s="58">
        <v>0</v>
      </c>
      <c r="G181" s="101" t="s">
        <v>27</v>
      </c>
      <c r="H181" s="58">
        <v>0</v>
      </c>
      <c r="I181" s="58">
        <v>0</v>
      </c>
      <c r="J181" s="101" t="s">
        <v>27</v>
      </c>
      <c r="K181" s="58">
        <v>0</v>
      </c>
      <c r="L181" s="101" t="s">
        <v>27</v>
      </c>
      <c r="M181" s="58">
        <v>0</v>
      </c>
      <c r="N181" s="101" t="s">
        <v>27</v>
      </c>
    </row>
    <row r="182" spans="1:14" ht="12.75">
      <c r="A182" s="85">
        <v>56</v>
      </c>
      <c r="B182" s="29" t="s">
        <v>264</v>
      </c>
      <c r="C182" s="56">
        <v>0</v>
      </c>
      <c r="D182" s="56">
        <v>0</v>
      </c>
      <c r="E182" s="58">
        <v>0</v>
      </c>
      <c r="F182" s="58">
        <v>0</v>
      </c>
      <c r="G182" s="101" t="s">
        <v>27</v>
      </c>
      <c r="H182" s="58">
        <v>0</v>
      </c>
      <c r="I182" s="58">
        <v>0</v>
      </c>
      <c r="J182" s="101" t="s">
        <v>27</v>
      </c>
      <c r="K182" s="58">
        <v>0</v>
      </c>
      <c r="L182" s="101" t="s">
        <v>27</v>
      </c>
      <c r="M182" s="58">
        <v>0</v>
      </c>
      <c r="N182" s="101" t="s">
        <v>27</v>
      </c>
    </row>
    <row r="183" spans="1:14" ht="12.75">
      <c r="A183" s="85">
        <v>56</v>
      </c>
      <c r="B183" s="29" t="s">
        <v>266</v>
      </c>
      <c r="C183" s="56" t="s">
        <v>751</v>
      </c>
      <c r="D183" s="56">
        <v>39301</v>
      </c>
      <c r="E183" s="58">
        <v>237380</v>
      </c>
      <c r="F183" s="58">
        <v>173090</v>
      </c>
      <c r="G183" s="95">
        <v>0.53691305527911</v>
      </c>
      <c r="H183" s="58">
        <v>29494</v>
      </c>
      <c r="I183" s="58">
        <v>68</v>
      </c>
      <c r="J183" s="95">
        <v>0.382041683397883</v>
      </c>
      <c r="K183" s="58">
        <v>426488</v>
      </c>
      <c r="L183" s="95">
        <v>0.9646430833257941</v>
      </c>
      <c r="M183" s="58">
        <v>52910</v>
      </c>
      <c r="N183" s="95">
        <v>0.6853538166604061</v>
      </c>
    </row>
    <row r="184" spans="1:14" ht="12.75">
      <c r="A184" s="85">
        <v>56</v>
      </c>
      <c r="B184" s="29" t="s">
        <v>267</v>
      </c>
      <c r="C184" s="56">
        <v>0</v>
      </c>
      <c r="D184" s="56">
        <v>0</v>
      </c>
      <c r="E184" s="58">
        <v>0</v>
      </c>
      <c r="F184" s="58">
        <v>0</v>
      </c>
      <c r="G184" s="101" t="s">
        <v>27</v>
      </c>
      <c r="H184" s="58">
        <v>0</v>
      </c>
      <c r="I184" s="58">
        <v>0</v>
      </c>
      <c r="J184" s="101" t="s">
        <v>27</v>
      </c>
      <c r="K184" s="58">
        <v>0</v>
      </c>
      <c r="L184" s="101" t="s">
        <v>27</v>
      </c>
      <c r="M184" s="58">
        <v>0</v>
      </c>
      <c r="N184" s="101" t="s">
        <v>27</v>
      </c>
    </row>
    <row r="185" spans="1:14" ht="12.75">
      <c r="A185" s="85">
        <v>56</v>
      </c>
      <c r="B185" s="29" t="s">
        <v>268</v>
      </c>
      <c r="C185" s="56" t="s">
        <v>752</v>
      </c>
      <c r="D185" s="56">
        <v>0</v>
      </c>
      <c r="E185" s="58">
        <v>7238</v>
      </c>
      <c r="F185" s="58">
        <v>669</v>
      </c>
      <c r="G185" s="95">
        <v>0.9950508660984331</v>
      </c>
      <c r="H185" s="58">
        <v>3147</v>
      </c>
      <c r="I185" s="58">
        <v>0</v>
      </c>
      <c r="J185" s="95">
        <v>1</v>
      </c>
      <c r="K185" s="58">
        <v>7238</v>
      </c>
      <c r="L185" s="95">
        <v>0.995050866</v>
      </c>
      <c r="M185" s="58">
        <v>0</v>
      </c>
      <c r="N185" s="95">
        <v>0</v>
      </c>
    </row>
    <row r="186" spans="1:14" ht="12.75">
      <c r="A186" s="85">
        <v>56</v>
      </c>
      <c r="B186" s="29" t="s">
        <v>270</v>
      </c>
      <c r="C186" s="56">
        <v>0</v>
      </c>
      <c r="D186" s="56">
        <v>0</v>
      </c>
      <c r="E186" s="58">
        <v>0</v>
      </c>
      <c r="F186" s="58">
        <v>0</v>
      </c>
      <c r="G186" s="101" t="s">
        <v>27</v>
      </c>
      <c r="H186" s="58">
        <v>0</v>
      </c>
      <c r="I186" s="58">
        <v>0</v>
      </c>
      <c r="J186" s="95">
        <v>0</v>
      </c>
      <c r="K186" s="58">
        <v>0</v>
      </c>
      <c r="L186" s="101" t="s">
        <v>27</v>
      </c>
      <c r="M186" s="58">
        <v>0</v>
      </c>
      <c r="N186" s="95">
        <v>0</v>
      </c>
    </row>
    <row r="187" spans="1:14" ht="12.75">
      <c r="A187" s="85">
        <v>57</v>
      </c>
      <c r="B187" s="29" t="s">
        <v>272</v>
      </c>
      <c r="C187" s="56">
        <v>0</v>
      </c>
      <c r="D187" s="56">
        <v>0</v>
      </c>
      <c r="E187" s="58">
        <v>0</v>
      </c>
      <c r="F187" s="58">
        <v>0</v>
      </c>
      <c r="G187" s="101" t="s">
        <v>27</v>
      </c>
      <c r="H187" s="58">
        <v>0</v>
      </c>
      <c r="I187" s="58">
        <v>0</v>
      </c>
      <c r="J187" s="101" t="s">
        <v>27</v>
      </c>
      <c r="K187" s="58">
        <v>0</v>
      </c>
      <c r="L187" s="101" t="s">
        <v>27</v>
      </c>
      <c r="M187" s="58">
        <v>0</v>
      </c>
      <c r="N187" s="101" t="s">
        <v>27</v>
      </c>
    </row>
    <row r="188" spans="1:14" ht="12.75">
      <c r="A188" s="85">
        <v>57</v>
      </c>
      <c r="B188" s="29" t="s">
        <v>273</v>
      </c>
      <c r="C188" s="56" t="s">
        <v>753</v>
      </c>
      <c r="D188" s="56">
        <v>0</v>
      </c>
      <c r="E188" s="58">
        <v>0</v>
      </c>
      <c r="F188" s="58">
        <v>0</v>
      </c>
      <c r="G188" s="95">
        <v>0</v>
      </c>
      <c r="H188" s="58">
        <v>0</v>
      </c>
      <c r="I188" s="58">
        <v>0</v>
      </c>
      <c r="J188" s="95">
        <v>0</v>
      </c>
      <c r="K188" s="58">
        <v>720190</v>
      </c>
      <c r="L188" s="95">
        <v>1</v>
      </c>
      <c r="M188" s="58">
        <v>0</v>
      </c>
      <c r="N188" s="95">
        <v>0</v>
      </c>
    </row>
    <row r="189" spans="1:14" ht="12.75">
      <c r="A189" s="85">
        <v>57</v>
      </c>
      <c r="B189" s="29" t="s">
        <v>275</v>
      </c>
      <c r="C189" s="56">
        <v>0</v>
      </c>
      <c r="D189" s="56">
        <v>0</v>
      </c>
      <c r="E189" s="58">
        <v>0</v>
      </c>
      <c r="F189" s="58">
        <v>0</v>
      </c>
      <c r="G189" s="101" t="s">
        <v>27</v>
      </c>
      <c r="H189" s="58">
        <v>0</v>
      </c>
      <c r="I189" s="58">
        <v>0</v>
      </c>
      <c r="J189" s="101" t="s">
        <v>27</v>
      </c>
      <c r="K189" s="58">
        <v>0</v>
      </c>
      <c r="L189" s="101" t="s">
        <v>27</v>
      </c>
      <c r="M189" s="58">
        <v>0</v>
      </c>
      <c r="N189" s="101" t="s">
        <v>27</v>
      </c>
    </row>
    <row r="190" spans="1:14" ht="12.75">
      <c r="A190" s="85">
        <v>57</v>
      </c>
      <c r="B190" s="29" t="s">
        <v>277</v>
      </c>
      <c r="C190" s="56" t="s">
        <v>754</v>
      </c>
      <c r="D190" s="56">
        <v>0</v>
      </c>
      <c r="E190" s="58">
        <v>0</v>
      </c>
      <c r="F190" s="58">
        <v>0</v>
      </c>
      <c r="G190" s="101" t="s">
        <v>27</v>
      </c>
      <c r="H190" s="58">
        <v>0</v>
      </c>
      <c r="I190" s="58">
        <v>0</v>
      </c>
      <c r="J190" s="95">
        <v>0</v>
      </c>
      <c r="K190" s="58">
        <v>0</v>
      </c>
      <c r="L190" s="101" t="s">
        <v>27</v>
      </c>
      <c r="M190" s="58">
        <v>0</v>
      </c>
      <c r="N190" s="95">
        <v>0</v>
      </c>
    </row>
    <row r="191" spans="1:14" ht="12.75">
      <c r="A191" s="85">
        <v>58</v>
      </c>
      <c r="B191" s="29" t="s">
        <v>278</v>
      </c>
      <c r="C191" s="56">
        <v>0</v>
      </c>
      <c r="D191" s="56">
        <v>0</v>
      </c>
      <c r="E191" s="58">
        <v>0</v>
      </c>
      <c r="F191" s="58">
        <v>0</v>
      </c>
      <c r="G191" s="101" t="s">
        <v>27</v>
      </c>
      <c r="H191" s="58">
        <v>0</v>
      </c>
      <c r="I191" s="58">
        <v>0</v>
      </c>
      <c r="J191" s="95">
        <v>0</v>
      </c>
      <c r="K191" s="58">
        <v>0</v>
      </c>
      <c r="L191" s="101" t="s">
        <v>27</v>
      </c>
      <c r="M191" s="58">
        <v>0</v>
      </c>
      <c r="N191" s="95">
        <v>0</v>
      </c>
    </row>
    <row r="192" spans="1:14" ht="12.75">
      <c r="A192" s="85">
        <v>59</v>
      </c>
      <c r="B192" s="29" t="s">
        <v>280</v>
      </c>
      <c r="C192" s="56" t="s">
        <v>755</v>
      </c>
      <c r="D192" s="56">
        <v>0</v>
      </c>
      <c r="E192" s="58">
        <v>0</v>
      </c>
      <c r="F192" s="58">
        <v>0</v>
      </c>
      <c r="G192" s="101" t="s">
        <v>27</v>
      </c>
      <c r="H192" s="58">
        <v>0</v>
      </c>
      <c r="I192" s="58">
        <v>0</v>
      </c>
      <c r="J192" s="95">
        <v>0</v>
      </c>
      <c r="K192" s="58">
        <v>0</v>
      </c>
      <c r="L192" s="101" t="s">
        <v>27</v>
      </c>
      <c r="M192" s="58">
        <v>0</v>
      </c>
      <c r="N192" s="95">
        <v>0</v>
      </c>
    </row>
    <row r="193" spans="1:14" ht="12.75">
      <c r="A193" s="85">
        <v>59</v>
      </c>
      <c r="B193" s="29" t="s">
        <v>281</v>
      </c>
      <c r="C193" s="56" t="s">
        <v>756</v>
      </c>
      <c r="D193" s="56">
        <v>0</v>
      </c>
      <c r="E193" s="58">
        <v>0</v>
      </c>
      <c r="F193" s="58">
        <v>0</v>
      </c>
      <c r="G193" s="101" t="s">
        <v>27</v>
      </c>
      <c r="H193" s="58">
        <v>0</v>
      </c>
      <c r="I193" s="58">
        <v>0</v>
      </c>
      <c r="J193" s="101" t="s">
        <v>27</v>
      </c>
      <c r="K193" s="58">
        <v>0</v>
      </c>
      <c r="L193" s="101" t="s">
        <v>27</v>
      </c>
      <c r="M193" s="58">
        <v>0</v>
      </c>
      <c r="N193" s="101" t="s">
        <v>27</v>
      </c>
    </row>
    <row r="194" spans="1:14" ht="12.75">
      <c r="A194" s="85">
        <v>59</v>
      </c>
      <c r="B194" s="29" t="s">
        <v>282</v>
      </c>
      <c r="C194" s="56">
        <v>0</v>
      </c>
      <c r="D194" s="56">
        <v>0</v>
      </c>
      <c r="E194" s="58">
        <v>0</v>
      </c>
      <c r="F194" s="58">
        <v>0</v>
      </c>
      <c r="G194" s="101" t="s">
        <v>27</v>
      </c>
      <c r="H194" s="58">
        <v>0</v>
      </c>
      <c r="I194" s="58">
        <v>0</v>
      </c>
      <c r="J194" s="101" t="s">
        <v>27</v>
      </c>
      <c r="K194" s="58">
        <v>0</v>
      </c>
      <c r="L194" s="101" t="s">
        <v>27</v>
      </c>
      <c r="M194" s="58">
        <v>0</v>
      </c>
      <c r="N194" s="101" t="s">
        <v>27</v>
      </c>
    </row>
    <row r="195" spans="1:14" ht="12.75">
      <c r="A195" s="85">
        <v>59</v>
      </c>
      <c r="B195" s="29" t="s">
        <v>284</v>
      </c>
      <c r="C195" s="56">
        <v>0</v>
      </c>
      <c r="D195" s="56">
        <v>0</v>
      </c>
      <c r="E195" s="58">
        <v>0</v>
      </c>
      <c r="F195" s="58">
        <v>0</v>
      </c>
      <c r="G195" s="101" t="s">
        <v>27</v>
      </c>
      <c r="H195" s="58">
        <v>0</v>
      </c>
      <c r="I195" s="58">
        <v>0</v>
      </c>
      <c r="J195" s="101" t="s">
        <v>27</v>
      </c>
      <c r="K195" s="58">
        <v>0</v>
      </c>
      <c r="L195" s="101" t="s">
        <v>27</v>
      </c>
      <c r="M195" s="58">
        <v>0</v>
      </c>
      <c r="N195" s="101" t="s">
        <v>27</v>
      </c>
    </row>
    <row r="196" spans="1:14" ht="12.75">
      <c r="A196" s="85">
        <v>59</v>
      </c>
      <c r="B196" s="29" t="s">
        <v>285</v>
      </c>
      <c r="C196" s="56" t="s">
        <v>757</v>
      </c>
      <c r="D196" s="56">
        <v>0</v>
      </c>
      <c r="E196" s="58">
        <v>107814</v>
      </c>
      <c r="F196" s="58">
        <v>107814</v>
      </c>
      <c r="G196" s="95">
        <v>0.82629388637252</v>
      </c>
      <c r="H196" s="58">
        <v>10864</v>
      </c>
      <c r="I196" s="58">
        <v>0</v>
      </c>
      <c r="J196" s="95">
        <v>0.90053050397878</v>
      </c>
      <c r="K196" s="58">
        <v>130479</v>
      </c>
      <c r="L196" s="95">
        <v>1</v>
      </c>
      <c r="M196" s="58">
        <v>0</v>
      </c>
      <c r="N196" s="95">
        <v>0</v>
      </c>
    </row>
    <row r="197" spans="1:14" ht="12.75">
      <c r="A197" s="85">
        <v>59</v>
      </c>
      <c r="B197" s="29" t="s">
        <v>286</v>
      </c>
      <c r="C197" s="56" t="s">
        <v>758</v>
      </c>
      <c r="D197" s="56">
        <v>0</v>
      </c>
      <c r="E197" s="58">
        <v>0</v>
      </c>
      <c r="F197" s="58">
        <v>0</v>
      </c>
      <c r="G197" s="101" t="s">
        <v>27</v>
      </c>
      <c r="H197" s="58">
        <v>0</v>
      </c>
      <c r="I197" s="58">
        <v>0</v>
      </c>
      <c r="J197" s="101" t="s">
        <v>27</v>
      </c>
      <c r="K197" s="58">
        <v>0</v>
      </c>
      <c r="L197" s="101" t="s">
        <v>27</v>
      </c>
      <c r="M197" s="58">
        <v>0</v>
      </c>
      <c r="N197" s="101" t="s">
        <v>27</v>
      </c>
    </row>
    <row r="198" spans="1:14" ht="12.75">
      <c r="A198" s="85">
        <v>59</v>
      </c>
      <c r="B198" s="29" t="s">
        <v>287</v>
      </c>
      <c r="C198" s="56" t="s">
        <v>759</v>
      </c>
      <c r="D198" s="56">
        <v>0</v>
      </c>
      <c r="E198" s="58">
        <v>0</v>
      </c>
      <c r="F198" s="58">
        <v>0</v>
      </c>
      <c r="G198" s="101" t="s">
        <v>27</v>
      </c>
      <c r="H198" s="58">
        <v>0</v>
      </c>
      <c r="I198" s="58">
        <v>0</v>
      </c>
      <c r="J198" s="95">
        <v>0</v>
      </c>
      <c r="K198" s="58">
        <v>0</v>
      </c>
      <c r="L198" s="101" t="s">
        <v>27</v>
      </c>
      <c r="M198" s="58">
        <v>0</v>
      </c>
      <c r="N198" s="95">
        <v>0</v>
      </c>
    </row>
    <row r="199" spans="1:14" ht="12.75">
      <c r="A199" s="85">
        <v>59</v>
      </c>
      <c r="B199" s="29" t="s">
        <v>289</v>
      </c>
      <c r="C199" s="56" t="s">
        <v>760</v>
      </c>
      <c r="D199" s="56">
        <v>0</v>
      </c>
      <c r="E199" s="58">
        <v>0</v>
      </c>
      <c r="F199" s="58">
        <v>0</v>
      </c>
      <c r="G199" s="101" t="s">
        <v>27</v>
      </c>
      <c r="H199" s="58">
        <v>0</v>
      </c>
      <c r="I199" s="58">
        <v>0</v>
      </c>
      <c r="J199" s="101" t="s">
        <v>27</v>
      </c>
      <c r="K199" s="58">
        <v>0</v>
      </c>
      <c r="L199" s="101" t="s">
        <v>27</v>
      </c>
      <c r="M199" s="58">
        <v>0</v>
      </c>
      <c r="N199" s="101" t="s">
        <v>27</v>
      </c>
    </row>
    <row r="200" spans="1:14" ht="12.75">
      <c r="A200" s="85">
        <v>59</v>
      </c>
      <c r="B200" s="29" t="s">
        <v>290</v>
      </c>
      <c r="C200" s="56" t="s">
        <v>761</v>
      </c>
      <c r="D200" s="56">
        <v>0</v>
      </c>
      <c r="E200" s="58">
        <v>0</v>
      </c>
      <c r="F200" s="58">
        <v>0</v>
      </c>
      <c r="G200" s="101" t="s">
        <v>27</v>
      </c>
      <c r="H200" s="58">
        <v>0</v>
      </c>
      <c r="I200" s="58">
        <v>0</v>
      </c>
      <c r="J200" s="95">
        <v>0</v>
      </c>
      <c r="K200" s="58">
        <v>0</v>
      </c>
      <c r="L200" s="101" t="s">
        <v>27</v>
      </c>
      <c r="M200" s="58">
        <v>0</v>
      </c>
      <c r="N200" s="95">
        <v>0</v>
      </c>
    </row>
    <row r="201" spans="1:14" ht="12.75">
      <c r="A201" s="85">
        <v>59</v>
      </c>
      <c r="B201" s="29" t="s">
        <v>292</v>
      </c>
      <c r="C201" s="56" t="s">
        <v>762</v>
      </c>
      <c r="D201" s="56">
        <v>0</v>
      </c>
      <c r="E201" s="58">
        <v>0</v>
      </c>
      <c r="F201" s="58">
        <v>0</v>
      </c>
      <c r="G201" s="101" t="s">
        <v>27</v>
      </c>
      <c r="H201" s="58">
        <v>0</v>
      </c>
      <c r="I201" s="58">
        <v>0</v>
      </c>
      <c r="J201" s="101" t="s">
        <v>27</v>
      </c>
      <c r="K201" s="58">
        <v>0</v>
      </c>
      <c r="L201" s="101" t="s">
        <v>27</v>
      </c>
      <c r="M201" s="58">
        <v>0</v>
      </c>
      <c r="N201" s="101" t="s">
        <v>27</v>
      </c>
    </row>
    <row r="202" spans="1:14" ht="12.75">
      <c r="A202" s="85">
        <v>59</v>
      </c>
      <c r="B202" s="29" t="s">
        <v>294</v>
      </c>
      <c r="C202" s="56" t="s">
        <v>763</v>
      </c>
      <c r="D202" s="56">
        <v>0</v>
      </c>
      <c r="E202" s="58">
        <v>0</v>
      </c>
      <c r="F202" s="58">
        <v>0</v>
      </c>
      <c r="G202" s="95">
        <v>0</v>
      </c>
      <c r="H202" s="58">
        <v>0</v>
      </c>
      <c r="I202" s="58">
        <v>0</v>
      </c>
      <c r="J202" s="95">
        <v>0</v>
      </c>
      <c r="K202" s="58">
        <v>61213</v>
      </c>
      <c r="L202" s="95">
        <v>1</v>
      </c>
      <c r="M202" s="58">
        <v>0</v>
      </c>
      <c r="N202" s="95">
        <v>0</v>
      </c>
    </row>
    <row r="203" spans="1:14" ht="12.75">
      <c r="A203" s="85">
        <v>59</v>
      </c>
      <c r="B203" s="29" t="s">
        <v>295</v>
      </c>
      <c r="C203" s="56" t="s">
        <v>764</v>
      </c>
      <c r="D203" s="56">
        <v>0</v>
      </c>
      <c r="E203" s="58">
        <v>5487</v>
      </c>
      <c r="F203" s="58">
        <v>0</v>
      </c>
      <c r="G203" s="95">
        <v>1</v>
      </c>
      <c r="H203" s="58">
        <v>1912</v>
      </c>
      <c r="I203" s="58">
        <v>0</v>
      </c>
      <c r="J203" s="95">
        <v>1</v>
      </c>
      <c r="K203" s="58">
        <v>5487</v>
      </c>
      <c r="L203" s="95">
        <v>1</v>
      </c>
      <c r="M203" s="58">
        <v>0</v>
      </c>
      <c r="N203" s="95">
        <v>0</v>
      </c>
    </row>
    <row r="204" spans="1:14" ht="12.75">
      <c r="A204" s="85">
        <v>59</v>
      </c>
      <c r="B204" s="29" t="s">
        <v>296</v>
      </c>
      <c r="C204" s="56" t="s">
        <v>765</v>
      </c>
      <c r="D204" s="56">
        <v>2008</v>
      </c>
      <c r="E204" s="58">
        <v>150</v>
      </c>
      <c r="F204" s="58">
        <v>0</v>
      </c>
      <c r="G204" s="95">
        <v>0.0009090909090909091</v>
      </c>
      <c r="H204" s="58">
        <v>0</v>
      </c>
      <c r="I204" s="58">
        <v>0</v>
      </c>
      <c r="J204" s="95">
        <v>0</v>
      </c>
      <c r="K204" s="58">
        <v>0</v>
      </c>
      <c r="L204" s="95">
        <v>0</v>
      </c>
      <c r="M204" s="58">
        <v>0</v>
      </c>
      <c r="N204" s="95">
        <v>0</v>
      </c>
    </row>
    <row r="205" spans="1:14" ht="12.75">
      <c r="A205" s="85">
        <v>59</v>
      </c>
      <c r="B205" s="29" t="s">
        <v>297</v>
      </c>
      <c r="C205" s="56">
        <v>0</v>
      </c>
      <c r="D205" s="56">
        <v>0</v>
      </c>
      <c r="E205" s="58">
        <v>0</v>
      </c>
      <c r="F205" s="58">
        <v>0</v>
      </c>
      <c r="G205" s="101" t="s">
        <v>27</v>
      </c>
      <c r="H205" s="58">
        <v>0</v>
      </c>
      <c r="I205" s="58">
        <v>0</v>
      </c>
      <c r="J205" s="101" t="s">
        <v>27</v>
      </c>
      <c r="K205" s="58">
        <v>0</v>
      </c>
      <c r="L205" s="101" t="s">
        <v>27</v>
      </c>
      <c r="M205" s="58">
        <v>0</v>
      </c>
      <c r="N205" s="101" t="s">
        <v>27</v>
      </c>
    </row>
    <row r="206" spans="1:14" ht="12.75">
      <c r="A206" s="85">
        <v>59</v>
      </c>
      <c r="B206" s="29" t="s">
        <v>298</v>
      </c>
      <c r="C206" s="56">
        <v>0</v>
      </c>
      <c r="D206" s="56">
        <v>0</v>
      </c>
      <c r="E206" s="58">
        <v>0</v>
      </c>
      <c r="F206" s="58">
        <v>0</v>
      </c>
      <c r="G206" s="101" t="s">
        <v>27</v>
      </c>
      <c r="H206" s="58">
        <v>0</v>
      </c>
      <c r="I206" s="58">
        <v>0</v>
      </c>
      <c r="J206" s="101" t="s">
        <v>27</v>
      </c>
      <c r="K206" s="58">
        <v>0</v>
      </c>
      <c r="L206" s="101" t="s">
        <v>27</v>
      </c>
      <c r="M206" s="58">
        <v>0</v>
      </c>
      <c r="N206" s="101" t="s">
        <v>27</v>
      </c>
    </row>
    <row r="207" spans="1:14" ht="12.75">
      <c r="A207" s="85">
        <v>59</v>
      </c>
      <c r="B207" s="29" t="s">
        <v>299</v>
      </c>
      <c r="C207" s="56" t="s">
        <v>766</v>
      </c>
      <c r="D207" s="56">
        <v>0</v>
      </c>
      <c r="E207" s="58">
        <v>0</v>
      </c>
      <c r="F207" s="58">
        <v>0</v>
      </c>
      <c r="G207" s="95">
        <v>0</v>
      </c>
      <c r="H207" s="58">
        <v>0</v>
      </c>
      <c r="I207" s="58">
        <v>0</v>
      </c>
      <c r="J207" s="95">
        <v>0</v>
      </c>
      <c r="K207" s="58">
        <v>10052</v>
      </c>
      <c r="L207" s="95">
        <v>1</v>
      </c>
      <c r="M207" s="58">
        <v>2083</v>
      </c>
      <c r="N207" s="95">
        <v>1</v>
      </c>
    </row>
    <row r="208" spans="1:14" ht="12.75">
      <c r="A208" s="85">
        <v>59</v>
      </c>
      <c r="B208" s="29" t="s">
        <v>300</v>
      </c>
      <c r="C208" s="56">
        <v>0</v>
      </c>
      <c r="D208" s="56">
        <v>0</v>
      </c>
      <c r="E208" s="58">
        <v>29000</v>
      </c>
      <c r="F208" s="58">
        <v>0</v>
      </c>
      <c r="G208" s="95">
        <v>1</v>
      </c>
      <c r="H208" s="58">
        <v>0</v>
      </c>
      <c r="I208" s="58">
        <v>0</v>
      </c>
      <c r="J208" s="101" t="s">
        <v>27</v>
      </c>
      <c r="K208" s="58">
        <v>29000</v>
      </c>
      <c r="L208" s="95">
        <v>1</v>
      </c>
      <c r="M208" s="58">
        <v>0</v>
      </c>
      <c r="N208" s="101" t="s">
        <v>27</v>
      </c>
    </row>
    <row r="209" spans="1:14" ht="12.75">
      <c r="A209" s="85">
        <v>59</v>
      </c>
      <c r="B209" s="29" t="s">
        <v>302</v>
      </c>
      <c r="C209" s="56">
        <v>0</v>
      </c>
      <c r="D209" s="56">
        <v>0</v>
      </c>
      <c r="E209" s="58">
        <v>0</v>
      </c>
      <c r="F209" s="58">
        <v>0</v>
      </c>
      <c r="G209" s="101" t="s">
        <v>27</v>
      </c>
      <c r="H209" s="58">
        <v>0</v>
      </c>
      <c r="I209" s="58">
        <v>0</v>
      </c>
      <c r="J209" s="95">
        <v>0</v>
      </c>
      <c r="K209" s="58">
        <v>0</v>
      </c>
      <c r="L209" s="101" t="s">
        <v>27</v>
      </c>
      <c r="M209" s="58">
        <v>0</v>
      </c>
      <c r="N209" s="101" t="s">
        <v>27</v>
      </c>
    </row>
    <row r="210" spans="1:14" ht="12.75">
      <c r="A210" s="85">
        <v>59</v>
      </c>
      <c r="B210" s="29" t="s">
        <v>303</v>
      </c>
      <c r="C210" s="56">
        <v>0</v>
      </c>
      <c r="D210" s="56">
        <v>0</v>
      </c>
      <c r="E210" s="58">
        <v>0</v>
      </c>
      <c r="F210" s="58">
        <v>0</v>
      </c>
      <c r="G210" s="95">
        <v>0</v>
      </c>
      <c r="H210" s="58">
        <v>0</v>
      </c>
      <c r="I210" s="58">
        <v>0</v>
      </c>
      <c r="J210" s="95">
        <v>0</v>
      </c>
      <c r="K210" s="58">
        <v>0</v>
      </c>
      <c r="L210" s="95">
        <v>0</v>
      </c>
      <c r="M210" s="58">
        <v>0</v>
      </c>
      <c r="N210" s="95">
        <v>0</v>
      </c>
    </row>
    <row r="211" spans="1:14" ht="12.75">
      <c r="A211" s="85">
        <v>60</v>
      </c>
      <c r="B211" s="29" t="s">
        <v>304</v>
      </c>
      <c r="C211" s="56" t="s">
        <v>767</v>
      </c>
      <c r="D211" s="56">
        <v>0</v>
      </c>
      <c r="E211" s="58">
        <v>0</v>
      </c>
      <c r="F211" s="58">
        <v>0</v>
      </c>
      <c r="G211" s="101" t="s">
        <v>27</v>
      </c>
      <c r="H211" s="58">
        <v>0</v>
      </c>
      <c r="I211" s="58">
        <v>0</v>
      </c>
      <c r="J211" s="95">
        <v>0</v>
      </c>
      <c r="K211" s="58">
        <v>0</v>
      </c>
      <c r="L211" s="101" t="s">
        <v>27</v>
      </c>
      <c r="M211" s="58">
        <v>0</v>
      </c>
      <c r="N211" s="95">
        <v>0</v>
      </c>
    </row>
    <row r="212" spans="1:14" ht="12.75">
      <c r="A212" s="85">
        <v>62</v>
      </c>
      <c r="B212" s="29" t="s">
        <v>305</v>
      </c>
      <c r="C212" s="56" t="s">
        <v>768</v>
      </c>
      <c r="D212" s="56">
        <v>0</v>
      </c>
      <c r="E212" s="58">
        <v>44670</v>
      </c>
      <c r="F212" s="58">
        <v>31000</v>
      </c>
      <c r="G212" s="95">
        <v>1</v>
      </c>
      <c r="H212" s="58">
        <v>36</v>
      </c>
      <c r="I212" s="58">
        <v>7</v>
      </c>
      <c r="J212" s="95">
        <v>1</v>
      </c>
      <c r="K212" s="58">
        <v>44670</v>
      </c>
      <c r="L212" s="95">
        <v>1</v>
      </c>
      <c r="M212" s="58">
        <v>0</v>
      </c>
      <c r="N212" s="95">
        <v>0</v>
      </c>
    </row>
    <row r="213" spans="1:14" ht="12.75">
      <c r="A213" s="85">
        <v>62</v>
      </c>
      <c r="B213" s="29" t="s">
        <v>307</v>
      </c>
      <c r="C213" s="56">
        <v>0</v>
      </c>
      <c r="D213" s="56">
        <v>0</v>
      </c>
      <c r="E213" s="58">
        <v>0</v>
      </c>
      <c r="F213" s="58">
        <v>0</v>
      </c>
      <c r="G213" s="101" t="s">
        <v>27</v>
      </c>
      <c r="H213" s="58">
        <v>0</v>
      </c>
      <c r="I213" s="58">
        <v>0</v>
      </c>
      <c r="J213" s="95">
        <v>0</v>
      </c>
      <c r="K213" s="58">
        <v>312852</v>
      </c>
      <c r="L213" s="95">
        <v>1</v>
      </c>
      <c r="M213" s="58">
        <v>0</v>
      </c>
      <c r="N213" s="95">
        <v>0</v>
      </c>
    </row>
    <row r="214" spans="1:14" ht="12.75">
      <c r="A214" s="85">
        <v>62</v>
      </c>
      <c r="B214" s="29" t="s">
        <v>308</v>
      </c>
      <c r="C214" s="56">
        <v>0</v>
      </c>
      <c r="D214" s="56">
        <v>0</v>
      </c>
      <c r="E214" s="58">
        <v>0</v>
      </c>
      <c r="F214" s="58">
        <v>0</v>
      </c>
      <c r="G214" s="101" t="s">
        <v>27</v>
      </c>
      <c r="H214" s="58">
        <v>0</v>
      </c>
      <c r="I214" s="58">
        <v>0</v>
      </c>
      <c r="J214" s="101" t="s">
        <v>27</v>
      </c>
      <c r="K214" s="58">
        <v>0</v>
      </c>
      <c r="L214" s="101" t="s">
        <v>27</v>
      </c>
      <c r="M214" s="58">
        <v>0</v>
      </c>
      <c r="N214" s="101" t="s">
        <v>27</v>
      </c>
    </row>
    <row r="215" spans="1:14" ht="12.75">
      <c r="A215" s="85">
        <v>62</v>
      </c>
      <c r="B215" s="29" t="s">
        <v>309</v>
      </c>
      <c r="C215" s="56" t="s">
        <v>769</v>
      </c>
      <c r="D215" s="56">
        <v>0</v>
      </c>
      <c r="E215" s="58">
        <v>0</v>
      </c>
      <c r="F215" s="58">
        <v>0</v>
      </c>
      <c r="G215" s="95">
        <v>0</v>
      </c>
      <c r="H215" s="58">
        <v>0</v>
      </c>
      <c r="I215" s="58">
        <v>0</v>
      </c>
      <c r="J215" s="101" t="s">
        <v>27</v>
      </c>
      <c r="K215" s="58">
        <v>0</v>
      </c>
      <c r="L215" s="95">
        <v>0</v>
      </c>
      <c r="M215" s="58">
        <v>0</v>
      </c>
      <c r="N215" s="101" t="s">
        <v>27</v>
      </c>
    </row>
    <row r="216" spans="1:14" ht="12.75">
      <c r="A216" s="85">
        <v>62</v>
      </c>
      <c r="B216" s="29" t="s">
        <v>310</v>
      </c>
      <c r="C216" s="56" t="s">
        <v>770</v>
      </c>
      <c r="D216" s="56">
        <v>0</v>
      </c>
      <c r="E216" s="58">
        <v>0</v>
      </c>
      <c r="F216" s="58">
        <v>0</v>
      </c>
      <c r="G216" s="95">
        <v>0</v>
      </c>
      <c r="H216" s="58">
        <v>20</v>
      </c>
      <c r="I216" s="58">
        <v>0</v>
      </c>
      <c r="J216" s="95">
        <v>0.0253485424588086</v>
      </c>
      <c r="K216" s="58">
        <v>25620</v>
      </c>
      <c r="L216" s="95">
        <v>1</v>
      </c>
      <c r="M216" s="58">
        <v>0</v>
      </c>
      <c r="N216" s="95">
        <v>0</v>
      </c>
    </row>
    <row r="217" spans="1:14" ht="12.75">
      <c r="A217" s="85">
        <v>63</v>
      </c>
      <c r="B217" s="29" t="s">
        <v>312</v>
      </c>
      <c r="C217" s="56" t="s">
        <v>771</v>
      </c>
      <c r="D217" s="56">
        <v>0</v>
      </c>
      <c r="E217" s="75" t="s">
        <v>15</v>
      </c>
      <c r="F217" s="58">
        <v>29</v>
      </c>
      <c r="G217" s="75" t="s">
        <v>15</v>
      </c>
      <c r="H217" s="58">
        <v>0</v>
      </c>
      <c r="I217" s="58">
        <v>0</v>
      </c>
      <c r="J217" s="95">
        <v>0</v>
      </c>
      <c r="K217" s="58" t="s">
        <v>652</v>
      </c>
      <c r="L217" s="95">
        <v>1</v>
      </c>
      <c r="M217" s="58">
        <v>0</v>
      </c>
      <c r="N217" s="95">
        <v>0</v>
      </c>
    </row>
    <row r="218" spans="1:14" ht="12.75">
      <c r="A218" s="85">
        <v>63</v>
      </c>
      <c r="B218" s="29" t="s">
        <v>313</v>
      </c>
      <c r="C218" s="56" t="s">
        <v>772</v>
      </c>
      <c r="D218" s="56">
        <v>0</v>
      </c>
      <c r="E218" s="58">
        <v>0</v>
      </c>
      <c r="F218" s="58">
        <v>0</v>
      </c>
      <c r="G218" s="101" t="s">
        <v>27</v>
      </c>
      <c r="H218" s="58">
        <v>0</v>
      </c>
      <c r="I218" s="58">
        <v>0</v>
      </c>
      <c r="J218" s="101" t="s">
        <v>27</v>
      </c>
      <c r="K218" s="58">
        <v>0</v>
      </c>
      <c r="L218" s="101" t="s">
        <v>27</v>
      </c>
      <c r="M218" s="58">
        <v>0</v>
      </c>
      <c r="N218" s="101" t="s">
        <v>27</v>
      </c>
    </row>
    <row r="219" spans="1:14" ht="12.75">
      <c r="A219" s="85">
        <v>64</v>
      </c>
      <c r="B219" s="29" t="s">
        <v>314</v>
      </c>
      <c r="C219" s="56" t="s">
        <v>773</v>
      </c>
      <c r="D219" s="56">
        <v>2009</v>
      </c>
      <c r="E219" s="58">
        <v>75436</v>
      </c>
      <c r="F219" s="58">
        <v>47627</v>
      </c>
      <c r="G219" s="95">
        <v>1</v>
      </c>
      <c r="H219" s="58">
        <v>5673</v>
      </c>
      <c r="I219" s="58">
        <v>39</v>
      </c>
      <c r="J219" s="95">
        <v>1</v>
      </c>
      <c r="K219" s="58">
        <v>75436</v>
      </c>
      <c r="L219" s="95">
        <v>1</v>
      </c>
      <c r="M219" s="58">
        <v>5673</v>
      </c>
      <c r="N219" s="95">
        <v>1</v>
      </c>
    </row>
    <row r="220" spans="1:14" ht="12.75">
      <c r="A220" s="85">
        <v>64</v>
      </c>
      <c r="B220" s="29" t="s">
        <v>315</v>
      </c>
      <c r="C220" s="56">
        <v>0</v>
      </c>
      <c r="D220" s="56">
        <v>0</v>
      </c>
      <c r="E220" s="58">
        <v>0</v>
      </c>
      <c r="F220" s="58">
        <v>0</v>
      </c>
      <c r="G220" s="101" t="s">
        <v>27</v>
      </c>
      <c r="H220" s="58">
        <v>0</v>
      </c>
      <c r="I220" s="58">
        <v>0</v>
      </c>
      <c r="J220" s="101" t="s">
        <v>27</v>
      </c>
      <c r="K220" s="58">
        <v>0</v>
      </c>
      <c r="L220" s="101" t="s">
        <v>27</v>
      </c>
      <c r="M220" s="58">
        <v>0</v>
      </c>
      <c r="N220" s="101" t="s">
        <v>27</v>
      </c>
    </row>
    <row r="221" spans="1:14" ht="12.75">
      <c r="A221" s="85">
        <v>67</v>
      </c>
      <c r="B221" s="29" t="s">
        <v>317</v>
      </c>
      <c r="C221" s="56" t="s">
        <v>774</v>
      </c>
      <c r="D221" s="56">
        <v>0</v>
      </c>
      <c r="E221" s="58">
        <v>0</v>
      </c>
      <c r="F221" s="58">
        <v>0</v>
      </c>
      <c r="G221" s="101" t="s">
        <v>27</v>
      </c>
      <c r="H221" s="58">
        <v>0</v>
      </c>
      <c r="I221" s="58">
        <v>0</v>
      </c>
      <c r="J221" s="95">
        <v>0</v>
      </c>
      <c r="K221" s="58">
        <v>0</v>
      </c>
      <c r="L221" s="101" t="s">
        <v>27</v>
      </c>
      <c r="M221" s="58">
        <v>0</v>
      </c>
      <c r="N221" s="95">
        <v>0</v>
      </c>
    </row>
    <row r="222" spans="1:14" ht="12.75">
      <c r="A222" s="85">
        <v>67</v>
      </c>
      <c r="B222" s="29" t="s">
        <v>318</v>
      </c>
      <c r="C222" s="56" t="s">
        <v>775</v>
      </c>
      <c r="D222" s="56">
        <v>0</v>
      </c>
      <c r="E222" s="58">
        <v>3180</v>
      </c>
      <c r="F222" s="58">
        <v>0</v>
      </c>
      <c r="G222" s="95">
        <v>1</v>
      </c>
      <c r="H222" s="58">
        <v>0</v>
      </c>
      <c r="I222" s="58">
        <v>0</v>
      </c>
      <c r="J222" s="101" t="s">
        <v>27</v>
      </c>
      <c r="K222" s="58">
        <v>3180</v>
      </c>
      <c r="L222" s="95">
        <v>1</v>
      </c>
      <c r="M222" s="58">
        <v>0</v>
      </c>
      <c r="N222" s="101" t="s">
        <v>27</v>
      </c>
    </row>
    <row r="223" spans="1:14" ht="12.75">
      <c r="A223" s="85">
        <v>67</v>
      </c>
      <c r="B223" s="29" t="s">
        <v>320</v>
      </c>
      <c r="C223" s="56" t="s">
        <v>776</v>
      </c>
      <c r="D223" s="56">
        <v>0</v>
      </c>
      <c r="E223" s="58">
        <v>0</v>
      </c>
      <c r="F223" s="58">
        <v>0</v>
      </c>
      <c r="G223" s="101" t="s">
        <v>27</v>
      </c>
      <c r="H223" s="58">
        <v>0</v>
      </c>
      <c r="I223" s="58">
        <v>0</v>
      </c>
      <c r="J223" s="101" t="s">
        <v>27</v>
      </c>
      <c r="K223" s="58">
        <v>0</v>
      </c>
      <c r="L223" s="101" t="s">
        <v>27</v>
      </c>
      <c r="M223" s="58">
        <v>0</v>
      </c>
      <c r="N223" s="101" t="s">
        <v>27</v>
      </c>
    </row>
    <row r="224" spans="1:14" ht="12.75">
      <c r="A224" s="85">
        <v>67</v>
      </c>
      <c r="B224" s="29" t="s">
        <v>322</v>
      </c>
      <c r="C224" s="56" t="s">
        <v>777</v>
      </c>
      <c r="D224" s="56">
        <v>0</v>
      </c>
      <c r="E224" s="58">
        <v>0</v>
      </c>
      <c r="F224" s="58">
        <v>0</v>
      </c>
      <c r="G224" s="95">
        <v>0</v>
      </c>
      <c r="H224" s="58">
        <v>0</v>
      </c>
      <c r="I224" s="58">
        <v>0</v>
      </c>
      <c r="J224" s="95">
        <v>0</v>
      </c>
      <c r="K224" s="58">
        <v>636613</v>
      </c>
      <c r="L224" s="95">
        <v>0.996398576334217</v>
      </c>
      <c r="M224" s="58">
        <v>0</v>
      </c>
      <c r="N224" s="95">
        <v>0</v>
      </c>
    </row>
    <row r="225" spans="1:14" ht="12.75">
      <c r="A225" s="85">
        <v>68</v>
      </c>
      <c r="B225" s="29" t="s">
        <v>323</v>
      </c>
      <c r="C225" s="56">
        <v>0</v>
      </c>
      <c r="D225" s="56">
        <v>0</v>
      </c>
      <c r="E225" s="58">
        <v>0</v>
      </c>
      <c r="F225" s="58">
        <v>0</v>
      </c>
      <c r="G225" s="95">
        <v>0</v>
      </c>
      <c r="H225" s="58">
        <v>0</v>
      </c>
      <c r="I225" s="58">
        <v>0</v>
      </c>
      <c r="J225" s="95">
        <v>0</v>
      </c>
      <c r="K225" s="58">
        <v>0</v>
      </c>
      <c r="L225" s="101" t="s">
        <v>27</v>
      </c>
      <c r="M225" s="58">
        <v>0</v>
      </c>
      <c r="N225" s="101" t="s">
        <v>27</v>
      </c>
    </row>
    <row r="226" spans="1:14" ht="12.75">
      <c r="A226" s="85">
        <v>68</v>
      </c>
      <c r="B226" s="29" t="s">
        <v>325</v>
      </c>
      <c r="C226" s="56">
        <v>0</v>
      </c>
      <c r="D226" s="56">
        <v>0</v>
      </c>
      <c r="E226" s="58">
        <v>0</v>
      </c>
      <c r="F226" s="58">
        <v>0</v>
      </c>
      <c r="G226" s="101" t="s">
        <v>27</v>
      </c>
      <c r="H226" s="58">
        <v>0</v>
      </c>
      <c r="I226" s="58">
        <v>0</v>
      </c>
      <c r="J226" s="101" t="s">
        <v>27</v>
      </c>
      <c r="K226" s="58">
        <v>0</v>
      </c>
      <c r="L226" s="101" t="s">
        <v>27</v>
      </c>
      <c r="M226" s="58">
        <v>0</v>
      </c>
      <c r="N226" s="101" t="s">
        <v>27</v>
      </c>
    </row>
    <row r="227" spans="1:14" ht="12.75">
      <c r="A227" s="85">
        <v>68</v>
      </c>
      <c r="B227" s="29" t="s">
        <v>326</v>
      </c>
      <c r="C227" s="56">
        <v>0</v>
      </c>
      <c r="D227" s="56">
        <v>0</v>
      </c>
      <c r="E227" s="58">
        <v>0</v>
      </c>
      <c r="F227" s="58">
        <v>0</v>
      </c>
      <c r="G227" s="101" t="s">
        <v>27</v>
      </c>
      <c r="H227" s="58">
        <v>0</v>
      </c>
      <c r="I227" s="58">
        <v>0</v>
      </c>
      <c r="J227" s="101" t="s">
        <v>27</v>
      </c>
      <c r="K227" s="58">
        <v>0</v>
      </c>
      <c r="L227" s="101" t="s">
        <v>27</v>
      </c>
      <c r="M227" s="58">
        <v>0</v>
      </c>
      <c r="N227" s="101" t="s">
        <v>27</v>
      </c>
    </row>
    <row r="228" spans="1:14" ht="12.75">
      <c r="A228" s="85">
        <v>68</v>
      </c>
      <c r="B228" s="29" t="s">
        <v>327</v>
      </c>
      <c r="C228" s="56">
        <v>0</v>
      </c>
      <c r="D228" s="56">
        <v>0</v>
      </c>
      <c r="E228" s="58">
        <v>0</v>
      </c>
      <c r="F228" s="58">
        <v>0</v>
      </c>
      <c r="G228" s="101" t="s">
        <v>27</v>
      </c>
      <c r="H228" s="58">
        <v>0</v>
      </c>
      <c r="I228" s="58">
        <v>0</v>
      </c>
      <c r="J228" s="101" t="s">
        <v>27</v>
      </c>
      <c r="K228" s="58">
        <v>0</v>
      </c>
      <c r="L228" s="101" t="s">
        <v>27</v>
      </c>
      <c r="M228" s="58">
        <v>0</v>
      </c>
      <c r="N228" s="101" t="s">
        <v>27</v>
      </c>
    </row>
    <row r="229" spans="1:14" ht="12.75">
      <c r="A229" s="85">
        <v>68</v>
      </c>
      <c r="B229" s="29" t="s">
        <v>329</v>
      </c>
      <c r="C229" s="56" t="s">
        <v>778</v>
      </c>
      <c r="D229" s="56">
        <v>0</v>
      </c>
      <c r="E229" s="58">
        <v>2690836</v>
      </c>
      <c r="F229" s="58">
        <v>1764980</v>
      </c>
      <c r="G229" s="95">
        <v>28.47686577</v>
      </c>
      <c r="H229" s="58">
        <v>17440</v>
      </c>
      <c r="I229" s="58">
        <v>3000</v>
      </c>
      <c r="J229" s="95">
        <v>0.9981113720000001</v>
      </c>
      <c r="K229" s="58">
        <v>199498</v>
      </c>
      <c r="L229" s="101">
        <v>0.069021995</v>
      </c>
      <c r="M229" s="58">
        <v>0</v>
      </c>
      <c r="N229" s="101">
        <v>0</v>
      </c>
    </row>
    <row r="230" spans="1:14" ht="12.75">
      <c r="A230" s="85">
        <v>68</v>
      </c>
      <c r="B230" s="29" t="s">
        <v>331</v>
      </c>
      <c r="C230" s="56" t="s">
        <v>779</v>
      </c>
      <c r="D230" s="56">
        <v>0</v>
      </c>
      <c r="E230" s="58">
        <v>0</v>
      </c>
      <c r="F230" s="58">
        <v>0</v>
      </c>
      <c r="G230" s="101" t="s">
        <v>27</v>
      </c>
      <c r="H230" s="58">
        <v>0</v>
      </c>
      <c r="I230" s="58">
        <v>0</v>
      </c>
      <c r="J230" s="101" t="s">
        <v>27</v>
      </c>
      <c r="K230" s="58">
        <v>0</v>
      </c>
      <c r="L230" s="101" t="s">
        <v>27</v>
      </c>
      <c r="M230" s="58">
        <v>0</v>
      </c>
      <c r="N230" s="101" t="s">
        <v>27</v>
      </c>
    </row>
    <row r="231" spans="1:14" ht="12.75">
      <c r="A231" s="85">
        <v>68</v>
      </c>
      <c r="B231" s="29" t="s">
        <v>333</v>
      </c>
      <c r="C231" s="56" t="s">
        <v>780</v>
      </c>
      <c r="D231" s="56">
        <v>0</v>
      </c>
      <c r="E231" s="58">
        <v>0</v>
      </c>
      <c r="F231" s="58">
        <v>0</v>
      </c>
      <c r="G231" s="101" t="s">
        <v>27</v>
      </c>
      <c r="H231" s="58">
        <v>0</v>
      </c>
      <c r="I231" s="58">
        <v>0</v>
      </c>
      <c r="J231" s="95">
        <v>0</v>
      </c>
      <c r="K231" s="58">
        <v>0</v>
      </c>
      <c r="L231" s="101" t="s">
        <v>27</v>
      </c>
      <c r="M231" s="58">
        <v>0</v>
      </c>
      <c r="N231" s="95">
        <v>0</v>
      </c>
    </row>
    <row r="232" spans="1:14" ht="12.75">
      <c r="A232" s="85">
        <v>69</v>
      </c>
      <c r="B232" s="29" t="s">
        <v>334</v>
      </c>
      <c r="C232" s="56">
        <v>0</v>
      </c>
      <c r="D232" s="56">
        <v>0</v>
      </c>
      <c r="E232" s="58">
        <v>0</v>
      </c>
      <c r="F232" s="58">
        <v>0</v>
      </c>
      <c r="G232" s="101" t="s">
        <v>27</v>
      </c>
      <c r="H232" s="58">
        <v>0</v>
      </c>
      <c r="I232" s="58">
        <v>0</v>
      </c>
      <c r="J232" s="101" t="s">
        <v>27</v>
      </c>
      <c r="K232" s="58">
        <v>0</v>
      </c>
      <c r="L232" s="101" t="s">
        <v>27</v>
      </c>
      <c r="M232" s="58">
        <v>0</v>
      </c>
      <c r="N232" s="101" t="s">
        <v>27</v>
      </c>
    </row>
    <row r="233" spans="1:14" ht="12.75">
      <c r="A233" s="85">
        <v>69</v>
      </c>
      <c r="B233" s="29" t="s">
        <v>335</v>
      </c>
      <c r="C233" s="56" t="s">
        <v>781</v>
      </c>
      <c r="D233" s="56">
        <v>0</v>
      </c>
      <c r="E233" s="58">
        <v>0</v>
      </c>
      <c r="F233" s="58">
        <v>0</v>
      </c>
      <c r="G233" s="101" t="s">
        <v>27</v>
      </c>
      <c r="H233" s="58">
        <v>0</v>
      </c>
      <c r="I233" s="58">
        <v>0</v>
      </c>
      <c r="J233" s="101" t="s">
        <v>27</v>
      </c>
      <c r="K233" s="58">
        <v>0</v>
      </c>
      <c r="L233" s="101" t="s">
        <v>27</v>
      </c>
      <c r="M233" s="58">
        <v>0</v>
      </c>
      <c r="N233" s="101" t="s">
        <v>27</v>
      </c>
    </row>
    <row r="234" spans="1:14" ht="12.75">
      <c r="A234" s="85">
        <v>69</v>
      </c>
      <c r="B234" s="29" t="s">
        <v>336</v>
      </c>
      <c r="C234" s="56" t="s">
        <v>782</v>
      </c>
      <c r="D234" s="56">
        <v>0</v>
      </c>
      <c r="E234" s="58">
        <v>10000</v>
      </c>
      <c r="F234" s="58">
        <v>0</v>
      </c>
      <c r="G234" s="95">
        <v>0.526648409521803</v>
      </c>
      <c r="H234" s="58">
        <v>100</v>
      </c>
      <c r="I234" s="58">
        <v>0</v>
      </c>
      <c r="J234" s="95">
        <v>0.574712643678161</v>
      </c>
      <c r="K234" s="58">
        <v>0</v>
      </c>
      <c r="L234" s="95">
        <v>0</v>
      </c>
      <c r="M234" s="58">
        <v>0</v>
      </c>
      <c r="N234" s="95">
        <v>0</v>
      </c>
    </row>
    <row r="235" spans="1:14" ht="12.75">
      <c r="A235" s="85">
        <v>69</v>
      </c>
      <c r="B235" s="29" t="s">
        <v>337</v>
      </c>
      <c r="C235" s="56">
        <v>0</v>
      </c>
      <c r="D235" s="56">
        <v>0</v>
      </c>
      <c r="E235" s="58">
        <v>0</v>
      </c>
      <c r="F235" s="58">
        <v>0</v>
      </c>
      <c r="G235" s="101" t="s">
        <v>27</v>
      </c>
      <c r="H235" s="58">
        <v>0</v>
      </c>
      <c r="I235" s="58">
        <v>0</v>
      </c>
      <c r="J235" s="101" t="s">
        <v>27</v>
      </c>
      <c r="K235" s="58">
        <v>0</v>
      </c>
      <c r="L235" s="101" t="s">
        <v>27</v>
      </c>
      <c r="M235" s="58">
        <v>0</v>
      </c>
      <c r="N235" s="101" t="s">
        <v>27</v>
      </c>
    </row>
    <row r="236" spans="1:14" ht="12.75">
      <c r="A236" s="85">
        <v>69</v>
      </c>
      <c r="B236" s="29" t="s">
        <v>338</v>
      </c>
      <c r="C236" s="56">
        <v>0</v>
      </c>
      <c r="D236" s="56">
        <v>0</v>
      </c>
      <c r="E236" s="58">
        <v>0</v>
      </c>
      <c r="F236" s="58">
        <v>0</v>
      </c>
      <c r="G236" s="95">
        <v>0</v>
      </c>
      <c r="H236" s="58">
        <v>0</v>
      </c>
      <c r="I236" s="58">
        <v>0</v>
      </c>
      <c r="J236" s="95">
        <v>0</v>
      </c>
      <c r="K236" s="58">
        <v>0</v>
      </c>
      <c r="L236" s="101" t="s">
        <v>27</v>
      </c>
      <c r="M236" s="58">
        <v>0</v>
      </c>
      <c r="N236" s="101" t="s">
        <v>27</v>
      </c>
    </row>
    <row r="237" spans="1:14" ht="12.75">
      <c r="A237" s="85">
        <v>69</v>
      </c>
      <c r="B237" s="29" t="s">
        <v>339</v>
      </c>
      <c r="C237" s="56" t="s">
        <v>783</v>
      </c>
      <c r="D237" s="56">
        <v>0</v>
      </c>
      <c r="E237" s="58">
        <v>0</v>
      </c>
      <c r="F237" s="58">
        <v>0</v>
      </c>
      <c r="G237" s="101" t="s">
        <v>27</v>
      </c>
      <c r="H237" s="58">
        <v>0</v>
      </c>
      <c r="I237" s="58">
        <v>0</v>
      </c>
      <c r="J237" s="101" t="s">
        <v>27</v>
      </c>
      <c r="K237" s="58">
        <v>0</v>
      </c>
      <c r="L237" s="101" t="s">
        <v>27</v>
      </c>
      <c r="M237" s="58">
        <v>0</v>
      </c>
      <c r="N237" s="101" t="s">
        <v>27</v>
      </c>
    </row>
    <row r="238" spans="1:14" ht="12.75">
      <c r="A238" s="85">
        <v>69</v>
      </c>
      <c r="B238" s="29" t="s">
        <v>340</v>
      </c>
      <c r="C238" s="56">
        <v>0</v>
      </c>
      <c r="D238" s="56">
        <v>0</v>
      </c>
      <c r="E238" s="58">
        <v>0</v>
      </c>
      <c r="F238" s="58">
        <v>0</v>
      </c>
      <c r="G238" s="101" t="s">
        <v>27</v>
      </c>
      <c r="H238" s="58">
        <v>0</v>
      </c>
      <c r="I238" s="58">
        <v>0</v>
      </c>
      <c r="J238" s="101" t="s">
        <v>27</v>
      </c>
      <c r="K238" s="58">
        <v>0</v>
      </c>
      <c r="L238" s="101" t="s">
        <v>27</v>
      </c>
      <c r="M238" s="58">
        <v>0</v>
      </c>
      <c r="N238" s="101" t="s">
        <v>27</v>
      </c>
    </row>
    <row r="239" spans="1:14" ht="12.75">
      <c r="A239" s="85">
        <v>69</v>
      </c>
      <c r="B239" s="29" t="s">
        <v>341</v>
      </c>
      <c r="C239" s="56">
        <v>0</v>
      </c>
      <c r="D239" s="56">
        <v>0</v>
      </c>
      <c r="E239" s="58">
        <v>0</v>
      </c>
      <c r="F239" s="58">
        <v>0</v>
      </c>
      <c r="G239" s="101" t="s">
        <v>27</v>
      </c>
      <c r="H239" s="58">
        <v>0</v>
      </c>
      <c r="I239" s="58">
        <v>0</v>
      </c>
      <c r="J239" s="101" t="s">
        <v>27</v>
      </c>
      <c r="K239" s="58">
        <v>0</v>
      </c>
      <c r="L239" s="101" t="s">
        <v>27</v>
      </c>
      <c r="M239" s="58">
        <v>0</v>
      </c>
      <c r="N239" s="101" t="s">
        <v>27</v>
      </c>
    </row>
    <row r="240" spans="1:14" ht="12.75">
      <c r="A240" s="85">
        <v>69</v>
      </c>
      <c r="B240" s="29" t="s">
        <v>342</v>
      </c>
      <c r="C240" s="56" t="s">
        <v>784</v>
      </c>
      <c r="D240" s="56">
        <v>0</v>
      </c>
      <c r="E240" s="58">
        <v>0</v>
      </c>
      <c r="F240" s="58">
        <v>0</v>
      </c>
      <c r="G240" s="101" t="s">
        <v>27</v>
      </c>
      <c r="H240" s="58">
        <v>110</v>
      </c>
      <c r="I240" s="58">
        <v>0</v>
      </c>
      <c r="J240" s="95">
        <v>0.069620253164557</v>
      </c>
      <c r="K240" s="58">
        <v>34650</v>
      </c>
      <c r="L240" s="95">
        <v>1</v>
      </c>
      <c r="M240" s="58">
        <v>0</v>
      </c>
      <c r="N240" s="95">
        <v>0</v>
      </c>
    </row>
    <row r="241" spans="1:14" ht="12.75">
      <c r="A241" s="85">
        <v>69</v>
      </c>
      <c r="B241" s="29" t="s">
        <v>343</v>
      </c>
      <c r="C241" s="56">
        <v>0</v>
      </c>
      <c r="D241" s="56">
        <v>0</v>
      </c>
      <c r="E241" s="58">
        <v>0</v>
      </c>
      <c r="F241" s="58">
        <v>0</v>
      </c>
      <c r="G241" s="101" t="s">
        <v>27</v>
      </c>
      <c r="H241" s="58">
        <v>0</v>
      </c>
      <c r="I241" s="58">
        <v>0</v>
      </c>
      <c r="J241" s="101" t="s">
        <v>27</v>
      </c>
      <c r="K241" s="58">
        <v>0</v>
      </c>
      <c r="L241" s="101" t="s">
        <v>27</v>
      </c>
      <c r="M241" s="58">
        <v>0</v>
      </c>
      <c r="N241" s="101" t="s">
        <v>27</v>
      </c>
    </row>
    <row r="242" spans="1:14" ht="12.75">
      <c r="A242" s="85">
        <v>69</v>
      </c>
      <c r="B242" s="29" t="s">
        <v>344</v>
      </c>
      <c r="C242" s="56">
        <v>0</v>
      </c>
      <c r="D242" s="56">
        <v>0</v>
      </c>
      <c r="E242" s="58">
        <v>0</v>
      </c>
      <c r="F242" s="58">
        <v>0</v>
      </c>
      <c r="G242" s="101" t="s">
        <v>27</v>
      </c>
      <c r="H242" s="58">
        <v>0</v>
      </c>
      <c r="I242" s="58">
        <v>0</v>
      </c>
      <c r="J242" s="101" t="s">
        <v>27</v>
      </c>
      <c r="K242" s="58">
        <v>0</v>
      </c>
      <c r="L242" s="101" t="s">
        <v>27</v>
      </c>
      <c r="M242" s="58">
        <v>0</v>
      </c>
      <c r="N242" s="101" t="s">
        <v>27</v>
      </c>
    </row>
    <row r="243" spans="1:14" ht="12.75">
      <c r="A243" s="85">
        <v>69</v>
      </c>
      <c r="B243" s="29" t="s">
        <v>345</v>
      </c>
      <c r="C243" s="56">
        <v>0</v>
      </c>
      <c r="D243" s="56">
        <v>0</v>
      </c>
      <c r="E243" s="58">
        <v>0</v>
      </c>
      <c r="F243" s="58">
        <v>0</v>
      </c>
      <c r="G243" s="101" t="s">
        <v>27</v>
      </c>
      <c r="H243" s="58">
        <v>0</v>
      </c>
      <c r="I243" s="58">
        <v>0</v>
      </c>
      <c r="J243" s="101" t="s">
        <v>27</v>
      </c>
      <c r="K243" s="58">
        <v>0</v>
      </c>
      <c r="L243" s="101" t="s">
        <v>27</v>
      </c>
      <c r="M243" s="58">
        <v>0</v>
      </c>
      <c r="N243" s="101" t="s">
        <v>27</v>
      </c>
    </row>
    <row r="244" spans="1:14" ht="12.75">
      <c r="A244" s="85">
        <v>69</v>
      </c>
      <c r="B244" s="29" t="s">
        <v>347</v>
      </c>
      <c r="C244" s="56">
        <v>0</v>
      </c>
      <c r="D244" s="56">
        <v>0</v>
      </c>
      <c r="E244" s="58">
        <v>0</v>
      </c>
      <c r="F244" s="58">
        <v>0</v>
      </c>
      <c r="G244" s="95">
        <v>0</v>
      </c>
      <c r="H244" s="58">
        <v>254</v>
      </c>
      <c r="I244" s="58">
        <v>0</v>
      </c>
      <c r="J244" s="95">
        <v>0.0784434836318715</v>
      </c>
      <c r="K244" s="58">
        <v>26544</v>
      </c>
      <c r="L244" s="95">
        <v>1</v>
      </c>
      <c r="M244" s="58">
        <v>0</v>
      </c>
      <c r="N244" s="95">
        <v>0</v>
      </c>
    </row>
    <row r="245" spans="1:14" ht="12.75">
      <c r="A245" s="85">
        <v>70</v>
      </c>
      <c r="B245" s="29" t="s">
        <v>348</v>
      </c>
      <c r="C245" s="56" t="s">
        <v>785</v>
      </c>
      <c r="D245" s="56">
        <v>0</v>
      </c>
      <c r="E245" s="58">
        <v>0</v>
      </c>
      <c r="F245" s="58">
        <v>0</v>
      </c>
      <c r="G245" s="101" t="s">
        <v>27</v>
      </c>
      <c r="H245" s="58">
        <v>0</v>
      </c>
      <c r="I245" s="58">
        <v>0</v>
      </c>
      <c r="J245" s="101" t="s">
        <v>27</v>
      </c>
      <c r="K245" s="58">
        <v>0</v>
      </c>
      <c r="L245" s="101" t="s">
        <v>27</v>
      </c>
      <c r="M245" s="58">
        <v>0</v>
      </c>
      <c r="N245" s="101" t="s">
        <v>27</v>
      </c>
    </row>
    <row r="246" spans="1:14" ht="12.75">
      <c r="A246" s="85">
        <v>70</v>
      </c>
      <c r="B246" s="29" t="s">
        <v>350</v>
      </c>
      <c r="C246" s="56">
        <v>0</v>
      </c>
      <c r="D246" s="56">
        <v>0</v>
      </c>
      <c r="E246" s="58">
        <v>0</v>
      </c>
      <c r="F246" s="58">
        <v>0</v>
      </c>
      <c r="G246" s="101" t="s">
        <v>27</v>
      </c>
      <c r="H246" s="58">
        <v>0</v>
      </c>
      <c r="I246" s="58">
        <v>0</v>
      </c>
      <c r="J246" s="101" t="s">
        <v>27</v>
      </c>
      <c r="K246" s="58">
        <v>0</v>
      </c>
      <c r="L246" s="101" t="s">
        <v>27</v>
      </c>
      <c r="M246" s="58">
        <v>0</v>
      </c>
      <c r="N246" s="101" t="s">
        <v>27</v>
      </c>
    </row>
    <row r="247" spans="1:14" ht="12.75">
      <c r="A247" s="85">
        <v>71</v>
      </c>
      <c r="B247" s="29" t="s">
        <v>351</v>
      </c>
      <c r="C247" s="56" t="s">
        <v>786</v>
      </c>
      <c r="D247" s="56">
        <v>0</v>
      </c>
      <c r="E247" s="58">
        <v>0</v>
      </c>
      <c r="F247" s="58">
        <v>0</v>
      </c>
      <c r="G247" s="95">
        <v>0</v>
      </c>
      <c r="H247" s="58">
        <v>0</v>
      </c>
      <c r="I247" s="58">
        <v>0</v>
      </c>
      <c r="J247" s="95">
        <v>0</v>
      </c>
      <c r="K247" s="58">
        <v>68574</v>
      </c>
      <c r="L247" s="95">
        <v>1</v>
      </c>
      <c r="M247" s="58">
        <v>0</v>
      </c>
      <c r="N247" s="95">
        <v>0</v>
      </c>
    </row>
    <row r="248" spans="1:14" ht="12.75">
      <c r="A248" s="85">
        <v>71</v>
      </c>
      <c r="B248" s="29" t="s">
        <v>353</v>
      </c>
      <c r="C248" s="56">
        <v>0</v>
      </c>
      <c r="D248" s="56">
        <v>0</v>
      </c>
      <c r="E248" s="58">
        <v>0</v>
      </c>
      <c r="F248" s="58">
        <v>0</v>
      </c>
      <c r="G248" s="101" t="s">
        <v>27</v>
      </c>
      <c r="H248" s="58">
        <v>0</v>
      </c>
      <c r="I248" s="58">
        <v>0</v>
      </c>
      <c r="J248" s="95">
        <v>0</v>
      </c>
      <c r="K248" s="58">
        <v>0</v>
      </c>
      <c r="L248" s="95">
        <v>0</v>
      </c>
      <c r="M248" s="58">
        <v>0</v>
      </c>
      <c r="N248" s="95">
        <v>0</v>
      </c>
    </row>
    <row r="249" spans="1:14" ht="12.75">
      <c r="A249" s="85">
        <v>72</v>
      </c>
      <c r="B249" s="29" t="s">
        <v>355</v>
      </c>
      <c r="C249" s="56" t="s">
        <v>787</v>
      </c>
      <c r="D249" s="56">
        <v>0</v>
      </c>
      <c r="E249" s="58">
        <v>0</v>
      </c>
      <c r="F249" s="58">
        <v>0</v>
      </c>
      <c r="G249" s="95">
        <v>0</v>
      </c>
      <c r="H249" s="58">
        <v>0</v>
      </c>
      <c r="I249" s="58">
        <v>0</v>
      </c>
      <c r="J249" s="95">
        <v>0</v>
      </c>
      <c r="K249" s="58">
        <v>104487</v>
      </c>
      <c r="L249" s="95">
        <v>1</v>
      </c>
      <c r="M249" s="58">
        <v>0</v>
      </c>
      <c r="N249" s="95">
        <v>0</v>
      </c>
    </row>
    <row r="250" spans="1:14" ht="12.75">
      <c r="A250" s="85">
        <v>73</v>
      </c>
      <c r="B250" s="29" t="s">
        <v>357</v>
      </c>
      <c r="C250" s="56" t="s">
        <v>788</v>
      </c>
      <c r="D250" s="56">
        <v>0</v>
      </c>
      <c r="E250" s="58">
        <v>0</v>
      </c>
      <c r="F250" s="58">
        <v>0</v>
      </c>
      <c r="G250" s="95">
        <v>0</v>
      </c>
      <c r="H250" s="58">
        <v>2600</v>
      </c>
      <c r="I250" s="58">
        <v>0</v>
      </c>
      <c r="J250" s="95">
        <v>0.050980392156862696</v>
      </c>
      <c r="K250" s="58">
        <v>108192</v>
      </c>
      <c r="L250" s="95">
        <v>1</v>
      </c>
      <c r="M250" s="58">
        <v>0</v>
      </c>
      <c r="N250" s="95">
        <v>0</v>
      </c>
    </row>
    <row r="251" spans="1:14" ht="12.75">
      <c r="A251" s="85">
        <v>73</v>
      </c>
      <c r="B251" s="29" t="s">
        <v>359</v>
      </c>
      <c r="C251" s="56">
        <v>0</v>
      </c>
      <c r="D251" s="56">
        <v>0</v>
      </c>
      <c r="E251" s="58">
        <v>0</v>
      </c>
      <c r="F251" s="58">
        <v>0</v>
      </c>
      <c r="G251" s="101" t="s">
        <v>27</v>
      </c>
      <c r="H251" s="58">
        <v>0</v>
      </c>
      <c r="I251" s="58">
        <v>0</v>
      </c>
      <c r="J251" s="101" t="s">
        <v>27</v>
      </c>
      <c r="K251" s="58">
        <v>0</v>
      </c>
      <c r="L251" s="101" t="s">
        <v>27</v>
      </c>
      <c r="M251" s="58">
        <v>0</v>
      </c>
      <c r="N251" s="101" t="s">
        <v>27</v>
      </c>
    </row>
    <row r="252" spans="1:14" ht="12.75">
      <c r="A252" s="85">
        <v>73</v>
      </c>
      <c r="B252" s="29" t="s">
        <v>361</v>
      </c>
      <c r="C252" s="56">
        <v>0</v>
      </c>
      <c r="D252" s="56">
        <v>0</v>
      </c>
      <c r="E252" s="58">
        <v>0</v>
      </c>
      <c r="F252" s="58">
        <v>0</v>
      </c>
      <c r="G252" s="101" t="s">
        <v>27</v>
      </c>
      <c r="H252" s="58">
        <v>0</v>
      </c>
      <c r="I252" s="58">
        <v>0</v>
      </c>
      <c r="J252" s="101" t="s">
        <v>27</v>
      </c>
      <c r="K252" s="58">
        <v>0</v>
      </c>
      <c r="L252" s="101" t="s">
        <v>27</v>
      </c>
      <c r="M252" s="58">
        <v>0</v>
      </c>
      <c r="N252" s="101" t="s">
        <v>27</v>
      </c>
    </row>
    <row r="253" spans="1:14" ht="12.75">
      <c r="A253" s="85">
        <v>73</v>
      </c>
      <c r="B253" s="29" t="s">
        <v>362</v>
      </c>
      <c r="C253" s="56">
        <v>0</v>
      </c>
      <c r="D253" s="56">
        <v>0</v>
      </c>
      <c r="E253" s="58">
        <v>0</v>
      </c>
      <c r="F253" s="58">
        <v>0</v>
      </c>
      <c r="G253" s="101" t="s">
        <v>27</v>
      </c>
      <c r="H253" s="58">
        <v>0</v>
      </c>
      <c r="I253" s="58">
        <v>0</v>
      </c>
      <c r="J253" s="101" t="s">
        <v>27</v>
      </c>
      <c r="K253" s="58">
        <v>0</v>
      </c>
      <c r="L253" s="101" t="s">
        <v>27</v>
      </c>
      <c r="M253" s="58">
        <v>0</v>
      </c>
      <c r="N253" s="101" t="s">
        <v>27</v>
      </c>
    </row>
    <row r="254" spans="1:14" ht="12.75">
      <c r="A254" s="12">
        <v>73</v>
      </c>
      <c r="B254" s="29" t="s">
        <v>363</v>
      </c>
      <c r="C254" s="56">
        <v>0</v>
      </c>
      <c r="D254" s="56">
        <v>0</v>
      </c>
      <c r="E254" s="58">
        <v>0</v>
      </c>
      <c r="F254" s="58">
        <v>0</v>
      </c>
      <c r="G254" s="101" t="s">
        <v>27</v>
      </c>
      <c r="H254" s="58">
        <v>0</v>
      </c>
      <c r="I254" s="58">
        <v>0</v>
      </c>
      <c r="J254" s="101" t="s">
        <v>27</v>
      </c>
      <c r="K254" s="58">
        <v>6682</v>
      </c>
      <c r="L254" s="101">
        <v>1</v>
      </c>
      <c r="M254" s="58">
        <v>0</v>
      </c>
      <c r="N254" s="101" t="s">
        <v>27</v>
      </c>
    </row>
    <row r="255" spans="1:14" ht="12.75">
      <c r="A255" s="85">
        <v>74</v>
      </c>
      <c r="B255" s="29" t="s">
        <v>365</v>
      </c>
      <c r="C255" s="56" t="s">
        <v>789</v>
      </c>
      <c r="D255" s="56">
        <v>0</v>
      </c>
      <c r="E255" s="58">
        <v>0</v>
      </c>
      <c r="F255" s="58">
        <v>0</v>
      </c>
      <c r="G255" s="95">
        <v>0</v>
      </c>
      <c r="H255" s="58">
        <v>0</v>
      </c>
      <c r="I255" s="58">
        <v>0</v>
      </c>
      <c r="J255" s="95">
        <v>0</v>
      </c>
      <c r="K255" s="58">
        <v>8781</v>
      </c>
      <c r="L255" s="95">
        <v>1</v>
      </c>
      <c r="M255" s="58">
        <v>425</v>
      </c>
      <c r="N255" s="95">
        <v>1</v>
      </c>
    </row>
    <row r="256" spans="1:14" ht="12.75">
      <c r="A256" s="85">
        <v>74</v>
      </c>
      <c r="B256" s="29" t="s">
        <v>367</v>
      </c>
      <c r="C256" s="56" t="s">
        <v>790</v>
      </c>
      <c r="D256" s="56">
        <v>0</v>
      </c>
      <c r="E256" s="58">
        <v>0</v>
      </c>
      <c r="F256" s="58">
        <v>0</v>
      </c>
      <c r="G256" s="95">
        <v>0</v>
      </c>
      <c r="H256" s="58">
        <v>0</v>
      </c>
      <c r="I256" s="58">
        <v>0</v>
      </c>
      <c r="J256" s="101" t="s">
        <v>27</v>
      </c>
      <c r="K256" s="58">
        <v>0</v>
      </c>
      <c r="L256" s="95">
        <v>0</v>
      </c>
      <c r="M256" s="58">
        <v>0</v>
      </c>
      <c r="N256" s="95">
        <v>0</v>
      </c>
    </row>
    <row r="257" spans="1:14" ht="12.75">
      <c r="A257" s="85">
        <v>74</v>
      </c>
      <c r="B257" s="29" t="s">
        <v>368</v>
      </c>
      <c r="C257" s="56" t="s">
        <v>791</v>
      </c>
      <c r="D257" s="56">
        <v>0</v>
      </c>
      <c r="E257" s="58">
        <v>0</v>
      </c>
      <c r="F257" s="58">
        <v>0</v>
      </c>
      <c r="G257" s="101" t="s">
        <v>27</v>
      </c>
      <c r="H257" s="58">
        <v>0</v>
      </c>
      <c r="I257" s="58">
        <v>0</v>
      </c>
      <c r="J257" s="101" t="s">
        <v>27</v>
      </c>
      <c r="K257" s="58">
        <v>0</v>
      </c>
      <c r="L257" s="101" t="s">
        <v>27</v>
      </c>
      <c r="M257" s="58">
        <v>0</v>
      </c>
      <c r="N257" s="101" t="s">
        <v>27</v>
      </c>
    </row>
    <row r="258" spans="1:14" ht="12.75">
      <c r="A258" s="85">
        <v>74</v>
      </c>
      <c r="B258" s="29" t="s">
        <v>369</v>
      </c>
      <c r="C258" s="56" t="s">
        <v>792</v>
      </c>
      <c r="D258" s="56">
        <v>0</v>
      </c>
      <c r="E258" s="58">
        <v>0</v>
      </c>
      <c r="F258" s="58">
        <v>0</v>
      </c>
      <c r="G258" s="95">
        <v>0</v>
      </c>
      <c r="H258" s="58">
        <v>0</v>
      </c>
      <c r="I258" s="58">
        <v>0</v>
      </c>
      <c r="J258" s="95">
        <v>0</v>
      </c>
      <c r="K258" s="58">
        <v>0</v>
      </c>
      <c r="L258" s="101" t="s">
        <v>27</v>
      </c>
      <c r="M258" s="58">
        <v>0</v>
      </c>
      <c r="N258" s="95">
        <v>0</v>
      </c>
    </row>
    <row r="259" spans="1:14" ht="12.75">
      <c r="A259" s="85">
        <v>76</v>
      </c>
      <c r="B259" s="29" t="s">
        <v>370</v>
      </c>
      <c r="C259" s="56" t="s">
        <v>793</v>
      </c>
      <c r="D259" s="56">
        <v>0</v>
      </c>
      <c r="E259" s="58">
        <v>0</v>
      </c>
      <c r="F259" s="58">
        <v>0</v>
      </c>
      <c r="G259" s="101" t="s">
        <v>27</v>
      </c>
      <c r="H259" s="58">
        <v>0</v>
      </c>
      <c r="I259" s="58">
        <v>0</v>
      </c>
      <c r="J259" s="101" t="s">
        <v>27</v>
      </c>
      <c r="K259" s="58">
        <v>0</v>
      </c>
      <c r="L259" s="101" t="s">
        <v>27</v>
      </c>
      <c r="M259" s="58">
        <v>0</v>
      </c>
      <c r="N259" s="101" t="s">
        <v>27</v>
      </c>
    </row>
    <row r="260" spans="1:14" ht="12.75">
      <c r="A260" s="85">
        <v>76</v>
      </c>
      <c r="B260" s="29" t="s">
        <v>371</v>
      </c>
      <c r="C260" s="56">
        <v>0</v>
      </c>
      <c r="D260" s="56">
        <v>0</v>
      </c>
      <c r="E260" s="58">
        <v>0</v>
      </c>
      <c r="F260" s="58">
        <v>0</v>
      </c>
      <c r="G260" s="101" t="s">
        <v>27</v>
      </c>
      <c r="H260" s="58">
        <v>0</v>
      </c>
      <c r="I260" s="58">
        <v>0</v>
      </c>
      <c r="J260" s="101" t="s">
        <v>27</v>
      </c>
      <c r="K260" s="58">
        <v>0</v>
      </c>
      <c r="L260" s="101" t="s">
        <v>27</v>
      </c>
      <c r="M260" s="58">
        <v>0</v>
      </c>
      <c r="N260" s="101" t="s">
        <v>27</v>
      </c>
    </row>
    <row r="261" spans="1:14" ht="12.75">
      <c r="A261" s="85">
        <v>76</v>
      </c>
      <c r="B261" s="29" t="s">
        <v>372</v>
      </c>
      <c r="C261" s="56" t="s">
        <v>794</v>
      </c>
      <c r="D261" s="56">
        <v>2009</v>
      </c>
      <c r="E261" s="58">
        <v>0</v>
      </c>
      <c r="F261" s="58">
        <v>0</v>
      </c>
      <c r="G261" s="95">
        <v>0</v>
      </c>
      <c r="H261" s="58">
        <v>4400</v>
      </c>
      <c r="I261" s="58">
        <v>140</v>
      </c>
      <c r="J261" s="95">
        <v>1</v>
      </c>
      <c r="K261" s="58">
        <v>311543</v>
      </c>
      <c r="L261" s="95">
        <v>0.9965294215489341</v>
      </c>
      <c r="M261" s="58">
        <v>0</v>
      </c>
      <c r="N261" s="95">
        <v>0</v>
      </c>
    </row>
    <row r="262" spans="1:14" ht="12.75">
      <c r="A262" s="85">
        <v>77</v>
      </c>
      <c r="B262" s="29" t="s">
        <v>373</v>
      </c>
      <c r="C262" s="56">
        <v>0</v>
      </c>
      <c r="D262" s="56">
        <v>0</v>
      </c>
      <c r="E262" s="58">
        <v>0</v>
      </c>
      <c r="F262" s="58">
        <v>0</v>
      </c>
      <c r="G262" s="95">
        <v>0</v>
      </c>
      <c r="H262" s="58">
        <v>0</v>
      </c>
      <c r="I262" s="58">
        <v>0</v>
      </c>
      <c r="J262" s="95">
        <v>0</v>
      </c>
      <c r="K262" s="58">
        <v>9311</v>
      </c>
      <c r="L262" s="95">
        <v>1</v>
      </c>
      <c r="M262" s="58">
        <v>0</v>
      </c>
      <c r="N262" s="95">
        <v>0</v>
      </c>
    </row>
    <row r="263" spans="1:14" ht="12.75">
      <c r="A263" s="85">
        <v>77</v>
      </c>
      <c r="B263" s="29" t="s">
        <v>375</v>
      </c>
      <c r="C263" s="56">
        <v>0</v>
      </c>
      <c r="D263" s="56">
        <v>0</v>
      </c>
      <c r="E263" s="58">
        <v>0</v>
      </c>
      <c r="F263" s="58">
        <v>0</v>
      </c>
      <c r="G263" s="95">
        <v>0</v>
      </c>
      <c r="H263" s="58">
        <v>0</v>
      </c>
      <c r="I263" s="58">
        <v>0</v>
      </c>
      <c r="J263" s="95">
        <v>0</v>
      </c>
      <c r="K263" s="58">
        <v>11399</v>
      </c>
      <c r="L263" s="95">
        <v>1</v>
      </c>
      <c r="M263" s="58">
        <v>0</v>
      </c>
      <c r="N263" s="95">
        <v>0</v>
      </c>
    </row>
    <row r="264" spans="1:14" ht="12.75">
      <c r="A264" s="85">
        <v>77</v>
      </c>
      <c r="B264" s="29" t="s">
        <v>377</v>
      </c>
      <c r="C264" s="56">
        <v>0</v>
      </c>
      <c r="D264" s="56">
        <v>0</v>
      </c>
      <c r="E264" s="58">
        <v>0</v>
      </c>
      <c r="F264" s="58">
        <v>0</v>
      </c>
      <c r="G264" s="101" t="s">
        <v>27</v>
      </c>
      <c r="H264" s="58">
        <v>0</v>
      </c>
      <c r="I264" s="58">
        <v>0</v>
      </c>
      <c r="J264" s="101" t="s">
        <v>27</v>
      </c>
      <c r="K264" s="58">
        <v>0</v>
      </c>
      <c r="L264" s="101" t="s">
        <v>27</v>
      </c>
      <c r="M264" s="58">
        <v>0</v>
      </c>
      <c r="N264" s="101" t="s">
        <v>27</v>
      </c>
    </row>
    <row r="265" spans="1:14" ht="12.75">
      <c r="A265" s="85">
        <v>77</v>
      </c>
      <c r="B265" s="29" t="s">
        <v>379</v>
      </c>
      <c r="C265" s="56" t="s">
        <v>795</v>
      </c>
      <c r="D265" s="56">
        <v>0</v>
      </c>
      <c r="E265" s="58">
        <v>434</v>
      </c>
      <c r="F265" s="58">
        <v>0</v>
      </c>
      <c r="G265" s="95">
        <v>0.0284198808198546</v>
      </c>
      <c r="H265" s="58">
        <v>69</v>
      </c>
      <c r="I265" s="58">
        <v>0</v>
      </c>
      <c r="J265" s="95">
        <v>0.0516467065868264</v>
      </c>
      <c r="K265" s="58">
        <v>15271</v>
      </c>
      <c r="L265" s="95">
        <v>1</v>
      </c>
      <c r="M265" s="58">
        <v>0</v>
      </c>
      <c r="N265" s="95">
        <v>0</v>
      </c>
    </row>
    <row r="266" spans="1:14" ht="12.75">
      <c r="A266" s="85">
        <v>77</v>
      </c>
      <c r="B266" s="29" t="s">
        <v>381</v>
      </c>
      <c r="C266" s="56"/>
      <c r="D266" s="56"/>
      <c r="E266" s="58"/>
      <c r="F266" s="58"/>
      <c r="G266" s="95"/>
      <c r="H266" s="58">
        <v>0</v>
      </c>
      <c r="I266" s="120" t="s">
        <v>27</v>
      </c>
      <c r="J266" s="95">
        <v>0</v>
      </c>
      <c r="K266" s="58">
        <v>0</v>
      </c>
      <c r="L266" s="95">
        <v>0</v>
      </c>
      <c r="M266" s="58">
        <v>0</v>
      </c>
      <c r="N266" s="95">
        <v>0</v>
      </c>
    </row>
    <row r="267" spans="1:14" ht="12.75">
      <c r="A267" s="85">
        <v>77</v>
      </c>
      <c r="B267" s="29" t="s">
        <v>382</v>
      </c>
      <c r="C267" s="56">
        <v>0</v>
      </c>
      <c r="D267" s="56">
        <v>0</v>
      </c>
      <c r="E267" s="58">
        <v>0</v>
      </c>
      <c r="F267" s="58">
        <v>0</v>
      </c>
      <c r="G267" s="101" t="s">
        <v>27</v>
      </c>
      <c r="H267" s="58">
        <v>0</v>
      </c>
      <c r="I267" s="58">
        <v>0</v>
      </c>
      <c r="J267" s="101" t="s">
        <v>27</v>
      </c>
      <c r="K267" s="58">
        <v>0</v>
      </c>
      <c r="L267" s="101" t="s">
        <v>27</v>
      </c>
      <c r="M267" s="58">
        <v>0</v>
      </c>
      <c r="N267" s="101" t="s">
        <v>27</v>
      </c>
    </row>
    <row r="268" spans="1:14" ht="12.75">
      <c r="A268" s="85">
        <v>77</v>
      </c>
      <c r="B268" s="29" t="s">
        <v>384</v>
      </c>
      <c r="C268" s="56" t="s">
        <v>796</v>
      </c>
      <c r="D268" s="56">
        <v>0</v>
      </c>
      <c r="E268" s="58">
        <v>8705</v>
      </c>
      <c r="F268" s="58">
        <v>0</v>
      </c>
      <c r="G268" s="95">
        <v>1</v>
      </c>
      <c r="H268" s="58">
        <v>0</v>
      </c>
      <c r="I268" s="58">
        <v>0</v>
      </c>
      <c r="J268" s="101" t="s">
        <v>27</v>
      </c>
      <c r="K268" s="58">
        <v>0</v>
      </c>
      <c r="L268" s="95">
        <v>0</v>
      </c>
      <c r="M268" s="58">
        <v>0</v>
      </c>
      <c r="N268" s="101" t="s">
        <v>27</v>
      </c>
    </row>
    <row r="269" spans="1:14" ht="12.75">
      <c r="A269" s="85">
        <v>77</v>
      </c>
      <c r="B269" s="29" t="s">
        <v>385</v>
      </c>
      <c r="C269" s="56">
        <v>0</v>
      </c>
      <c r="D269" s="56">
        <v>0</v>
      </c>
      <c r="E269" s="58">
        <v>0</v>
      </c>
      <c r="F269" s="58">
        <v>0</v>
      </c>
      <c r="G269" s="95">
        <v>0</v>
      </c>
      <c r="H269" s="58">
        <v>0</v>
      </c>
      <c r="I269" s="58">
        <v>0</v>
      </c>
      <c r="J269" s="101" t="s">
        <v>27</v>
      </c>
      <c r="K269" s="58">
        <v>0</v>
      </c>
      <c r="L269" s="101" t="s">
        <v>27</v>
      </c>
      <c r="M269" s="58">
        <v>0</v>
      </c>
      <c r="N269" s="101" t="s">
        <v>27</v>
      </c>
    </row>
    <row r="270" spans="1:14" ht="12.75">
      <c r="A270" s="85">
        <v>77</v>
      </c>
      <c r="B270" s="29" t="s">
        <v>387</v>
      </c>
      <c r="C270" s="56">
        <v>0</v>
      </c>
      <c r="D270" s="56">
        <v>0</v>
      </c>
      <c r="E270" s="58">
        <v>0</v>
      </c>
      <c r="F270" s="58">
        <v>0</v>
      </c>
      <c r="G270" s="101" t="s">
        <v>27</v>
      </c>
      <c r="H270" s="58">
        <v>0</v>
      </c>
      <c r="I270" s="58">
        <v>0</v>
      </c>
      <c r="J270" s="101" t="s">
        <v>27</v>
      </c>
      <c r="K270" s="58">
        <v>0</v>
      </c>
      <c r="L270" s="101" t="s">
        <v>27</v>
      </c>
      <c r="M270" s="58">
        <v>0</v>
      </c>
      <c r="N270" s="101" t="s">
        <v>27</v>
      </c>
    </row>
    <row r="271" spans="1:14" ht="12.75">
      <c r="A271" s="85">
        <v>77</v>
      </c>
      <c r="B271" s="29" t="s">
        <v>388</v>
      </c>
      <c r="C271" s="56">
        <v>0</v>
      </c>
      <c r="D271" s="56">
        <v>0</v>
      </c>
      <c r="E271" s="58">
        <v>0</v>
      </c>
      <c r="F271" s="58">
        <v>0</v>
      </c>
      <c r="G271" s="101" t="s">
        <v>27</v>
      </c>
      <c r="H271" s="58">
        <v>0</v>
      </c>
      <c r="I271" s="58">
        <v>0</v>
      </c>
      <c r="J271" s="101" t="s">
        <v>27</v>
      </c>
      <c r="K271" s="58">
        <v>0</v>
      </c>
      <c r="L271" s="101" t="s">
        <v>27</v>
      </c>
      <c r="M271" s="58">
        <v>0</v>
      </c>
      <c r="N271" s="101" t="s">
        <v>27</v>
      </c>
    </row>
    <row r="272" spans="1:14" ht="12.75">
      <c r="A272" s="85">
        <v>78</v>
      </c>
      <c r="B272" s="29" t="s">
        <v>390</v>
      </c>
      <c r="C272" s="56" t="s">
        <v>631</v>
      </c>
      <c r="D272" s="56"/>
      <c r="E272" s="58">
        <v>0</v>
      </c>
      <c r="F272" s="58">
        <v>0</v>
      </c>
      <c r="G272" s="101" t="s">
        <v>27</v>
      </c>
      <c r="H272" s="58">
        <v>0</v>
      </c>
      <c r="I272" s="58">
        <v>0</v>
      </c>
      <c r="J272" s="101" t="s">
        <v>27</v>
      </c>
      <c r="K272" s="58">
        <v>0</v>
      </c>
      <c r="L272" s="101" t="s">
        <v>27</v>
      </c>
      <c r="M272" s="58">
        <v>0</v>
      </c>
      <c r="N272" s="101" t="s">
        <v>27</v>
      </c>
    </row>
    <row r="273" spans="1:14" ht="12.75">
      <c r="A273" s="85">
        <v>78</v>
      </c>
      <c r="B273" s="29" t="s">
        <v>392</v>
      </c>
      <c r="C273" s="56" t="s">
        <v>797</v>
      </c>
      <c r="D273" s="56">
        <v>0</v>
      </c>
      <c r="E273" s="58">
        <v>0</v>
      </c>
      <c r="F273" s="58">
        <v>0</v>
      </c>
      <c r="G273" s="101" t="s">
        <v>27</v>
      </c>
      <c r="H273" s="58">
        <v>282</v>
      </c>
      <c r="I273" s="58">
        <v>118</v>
      </c>
      <c r="J273" s="95">
        <v>0.275929549902153</v>
      </c>
      <c r="K273" s="58">
        <v>0</v>
      </c>
      <c r="L273" s="101" t="s">
        <v>27</v>
      </c>
      <c r="M273" s="58">
        <v>0</v>
      </c>
      <c r="N273" s="95">
        <v>0</v>
      </c>
    </row>
    <row r="274" spans="1:14" ht="12.75">
      <c r="A274" s="85">
        <v>78</v>
      </c>
      <c r="B274" s="29" t="s">
        <v>394</v>
      </c>
      <c r="C274" s="56">
        <v>0</v>
      </c>
      <c r="D274" s="56">
        <v>0</v>
      </c>
      <c r="E274" s="58">
        <v>0</v>
      </c>
      <c r="F274" s="58">
        <v>0</v>
      </c>
      <c r="G274" s="101" t="s">
        <v>27</v>
      </c>
      <c r="H274" s="58">
        <v>0</v>
      </c>
      <c r="I274" s="58">
        <v>0</v>
      </c>
      <c r="J274" s="101" t="s">
        <v>27</v>
      </c>
      <c r="K274" s="58">
        <v>0</v>
      </c>
      <c r="L274" s="101" t="s">
        <v>27</v>
      </c>
      <c r="M274" s="58">
        <v>0</v>
      </c>
      <c r="N274" s="101" t="s">
        <v>27</v>
      </c>
    </row>
    <row r="275" spans="1:14" ht="12.75">
      <c r="A275" s="85">
        <v>78</v>
      </c>
      <c r="B275" s="29" t="s">
        <v>395</v>
      </c>
      <c r="C275" s="56">
        <v>0</v>
      </c>
      <c r="D275" s="56">
        <v>0</v>
      </c>
      <c r="E275" s="58">
        <v>0</v>
      </c>
      <c r="F275" s="58">
        <v>0</v>
      </c>
      <c r="G275" s="101" t="s">
        <v>27</v>
      </c>
      <c r="H275" s="58">
        <v>0</v>
      </c>
      <c r="I275" s="58">
        <v>0</v>
      </c>
      <c r="J275" s="101" t="s">
        <v>27</v>
      </c>
      <c r="K275" s="58">
        <v>0</v>
      </c>
      <c r="L275" s="101" t="s">
        <v>27</v>
      </c>
      <c r="M275" s="58">
        <v>0</v>
      </c>
      <c r="N275" s="101" t="s">
        <v>27</v>
      </c>
    </row>
    <row r="276" spans="1:14" ht="12.75">
      <c r="A276" s="85">
        <v>78</v>
      </c>
      <c r="B276" s="29" t="s">
        <v>396</v>
      </c>
      <c r="C276" s="56">
        <v>0</v>
      </c>
      <c r="D276" s="56">
        <v>0</v>
      </c>
      <c r="E276" s="58">
        <v>0</v>
      </c>
      <c r="F276" s="58">
        <v>0</v>
      </c>
      <c r="G276" s="101" t="s">
        <v>27</v>
      </c>
      <c r="H276" s="58">
        <v>0</v>
      </c>
      <c r="I276" s="58">
        <v>0</v>
      </c>
      <c r="J276" s="101" t="s">
        <v>27</v>
      </c>
      <c r="K276" s="58">
        <v>0</v>
      </c>
      <c r="L276" s="101" t="s">
        <v>27</v>
      </c>
      <c r="M276" s="58">
        <v>0</v>
      </c>
      <c r="N276" s="101" t="s">
        <v>27</v>
      </c>
    </row>
    <row r="277" spans="1:14" ht="12.75">
      <c r="A277" s="85">
        <v>78</v>
      </c>
      <c r="B277" s="29" t="s">
        <v>397</v>
      </c>
      <c r="C277" s="56" t="s">
        <v>798</v>
      </c>
      <c r="D277" s="56">
        <v>0</v>
      </c>
      <c r="E277" s="58">
        <v>18</v>
      </c>
      <c r="F277" s="58">
        <v>0</v>
      </c>
      <c r="G277" s="95">
        <v>1</v>
      </c>
      <c r="H277" s="58">
        <v>91</v>
      </c>
      <c r="I277" s="58">
        <v>0</v>
      </c>
      <c r="J277" s="100">
        <v>1</v>
      </c>
      <c r="K277" s="58">
        <v>0</v>
      </c>
      <c r="L277" s="100">
        <v>0</v>
      </c>
      <c r="M277" s="68">
        <v>0</v>
      </c>
      <c r="N277" s="100">
        <v>0</v>
      </c>
    </row>
    <row r="278" spans="1:14" ht="12.75">
      <c r="A278" s="85">
        <v>78</v>
      </c>
      <c r="B278" s="29" t="s">
        <v>398</v>
      </c>
      <c r="C278" s="56" t="s">
        <v>799</v>
      </c>
      <c r="D278" s="56">
        <v>0</v>
      </c>
      <c r="E278" s="58">
        <v>0</v>
      </c>
      <c r="F278" s="58">
        <v>0</v>
      </c>
      <c r="G278" s="101" t="s">
        <v>27</v>
      </c>
      <c r="H278" s="58">
        <v>0</v>
      </c>
      <c r="I278" s="58">
        <v>0</v>
      </c>
      <c r="J278" s="101" t="s">
        <v>27</v>
      </c>
      <c r="K278" s="58">
        <v>0</v>
      </c>
      <c r="L278" s="101" t="s">
        <v>27</v>
      </c>
      <c r="M278" s="58">
        <v>0</v>
      </c>
      <c r="N278" s="101" t="s">
        <v>27</v>
      </c>
    </row>
    <row r="279" spans="1:14" ht="12.75">
      <c r="A279" s="85">
        <v>78</v>
      </c>
      <c r="B279" s="29" t="s">
        <v>399</v>
      </c>
      <c r="C279" s="56" t="s">
        <v>800</v>
      </c>
      <c r="D279" s="56">
        <v>0</v>
      </c>
      <c r="E279" s="58">
        <v>0</v>
      </c>
      <c r="F279" s="58">
        <v>0</v>
      </c>
      <c r="G279" s="101" t="s">
        <v>27</v>
      </c>
      <c r="H279" s="58">
        <v>0</v>
      </c>
      <c r="I279" s="58">
        <v>0</v>
      </c>
      <c r="J279" s="95">
        <v>0</v>
      </c>
      <c r="K279" s="58">
        <v>0</v>
      </c>
      <c r="L279" s="101" t="s">
        <v>27</v>
      </c>
      <c r="M279" s="58">
        <v>0</v>
      </c>
      <c r="N279" s="95">
        <v>0</v>
      </c>
    </row>
    <row r="280" spans="1:14" ht="12.75">
      <c r="A280" s="85">
        <v>78</v>
      </c>
      <c r="B280" s="29" t="s">
        <v>401</v>
      </c>
      <c r="C280" s="56">
        <v>0</v>
      </c>
      <c r="D280" s="56">
        <v>0</v>
      </c>
      <c r="E280" s="58">
        <v>0</v>
      </c>
      <c r="F280" s="58">
        <v>0</v>
      </c>
      <c r="G280" s="101" t="s">
        <v>27</v>
      </c>
      <c r="H280" s="58">
        <v>0</v>
      </c>
      <c r="I280" s="58">
        <v>0</v>
      </c>
      <c r="J280" s="101" t="s">
        <v>27</v>
      </c>
      <c r="K280" s="58">
        <v>0</v>
      </c>
      <c r="L280" s="101" t="s">
        <v>27</v>
      </c>
      <c r="M280" s="58">
        <v>0</v>
      </c>
      <c r="N280" s="101" t="s">
        <v>27</v>
      </c>
    </row>
    <row r="281" spans="1:14" ht="12.75">
      <c r="A281" s="85">
        <v>78</v>
      </c>
      <c r="B281" s="29" t="s">
        <v>401</v>
      </c>
      <c r="C281" s="56">
        <v>0</v>
      </c>
      <c r="D281" s="56">
        <v>0</v>
      </c>
      <c r="E281" s="58">
        <v>0</v>
      </c>
      <c r="F281" s="58">
        <v>0</v>
      </c>
      <c r="G281" s="101" t="s">
        <v>27</v>
      </c>
      <c r="H281" s="58">
        <v>0</v>
      </c>
      <c r="I281" s="58">
        <v>0</v>
      </c>
      <c r="J281" s="101" t="s">
        <v>27</v>
      </c>
      <c r="K281" s="58">
        <v>0</v>
      </c>
      <c r="L281" s="101" t="s">
        <v>27</v>
      </c>
      <c r="M281" s="58">
        <v>0</v>
      </c>
      <c r="N281" s="101" t="s">
        <v>27</v>
      </c>
    </row>
    <row r="282" spans="1:14" ht="12.75">
      <c r="A282" s="85">
        <v>78</v>
      </c>
      <c r="B282" s="29" t="s">
        <v>402</v>
      </c>
      <c r="C282" s="56">
        <v>0</v>
      </c>
      <c r="D282" s="56">
        <v>0</v>
      </c>
      <c r="E282" s="58">
        <v>0</v>
      </c>
      <c r="F282" s="58">
        <v>0</v>
      </c>
      <c r="G282" s="101" t="s">
        <v>27</v>
      </c>
      <c r="H282" s="58">
        <v>0</v>
      </c>
      <c r="I282" s="58">
        <v>0</v>
      </c>
      <c r="J282" s="101" t="s">
        <v>27</v>
      </c>
      <c r="K282" s="58">
        <v>0</v>
      </c>
      <c r="L282" s="101" t="s">
        <v>27</v>
      </c>
      <c r="M282" s="58">
        <v>0</v>
      </c>
      <c r="N282" s="101" t="s">
        <v>27</v>
      </c>
    </row>
    <row r="283" spans="1:14" ht="12.75">
      <c r="A283" s="85">
        <v>78</v>
      </c>
      <c r="B283" s="29" t="s">
        <v>403</v>
      </c>
      <c r="C283" s="56" t="s">
        <v>801</v>
      </c>
      <c r="D283" s="56">
        <v>0</v>
      </c>
      <c r="E283" s="58">
        <v>0</v>
      </c>
      <c r="F283" s="58">
        <v>0</v>
      </c>
      <c r="G283" s="101" t="s">
        <v>27</v>
      </c>
      <c r="H283" s="58">
        <v>0</v>
      </c>
      <c r="I283" s="58">
        <v>0</v>
      </c>
      <c r="J283" s="101" t="s">
        <v>27</v>
      </c>
      <c r="K283" s="58">
        <v>0</v>
      </c>
      <c r="L283" s="101" t="s">
        <v>27</v>
      </c>
      <c r="M283" s="58">
        <v>0</v>
      </c>
      <c r="N283" s="101" t="s">
        <v>27</v>
      </c>
    </row>
    <row r="284" spans="1:14" ht="12.75">
      <c r="A284" s="85">
        <v>78</v>
      </c>
      <c r="B284" s="29" t="s">
        <v>405</v>
      </c>
      <c r="C284" s="56">
        <v>0</v>
      </c>
      <c r="D284" s="56">
        <v>0</v>
      </c>
      <c r="E284" s="58">
        <v>0</v>
      </c>
      <c r="F284" s="58">
        <v>0</v>
      </c>
      <c r="G284" s="95">
        <v>0</v>
      </c>
      <c r="H284" s="58">
        <v>0</v>
      </c>
      <c r="I284" s="58">
        <v>0</v>
      </c>
      <c r="J284" s="95">
        <v>0</v>
      </c>
      <c r="K284" s="58">
        <v>0</v>
      </c>
      <c r="L284" s="95">
        <v>0</v>
      </c>
      <c r="M284" s="58">
        <v>0</v>
      </c>
      <c r="N284" s="95">
        <v>0</v>
      </c>
    </row>
    <row r="285" spans="1:14" ht="12.75">
      <c r="A285" s="85">
        <v>78</v>
      </c>
      <c r="B285" s="29" t="s">
        <v>406</v>
      </c>
      <c r="C285" s="56">
        <v>0</v>
      </c>
      <c r="D285" s="56">
        <v>0</v>
      </c>
      <c r="E285" s="58">
        <v>0</v>
      </c>
      <c r="F285" s="58">
        <v>0</v>
      </c>
      <c r="G285" s="101" t="s">
        <v>27</v>
      </c>
      <c r="H285" s="58">
        <v>0</v>
      </c>
      <c r="I285" s="58">
        <v>0</v>
      </c>
      <c r="J285" s="101" t="s">
        <v>27</v>
      </c>
      <c r="K285" s="58">
        <v>0</v>
      </c>
      <c r="L285" s="101" t="s">
        <v>27</v>
      </c>
      <c r="M285" s="58">
        <v>0</v>
      </c>
      <c r="N285" s="101" t="s">
        <v>27</v>
      </c>
    </row>
    <row r="286" spans="1:14" ht="12.75">
      <c r="A286" s="85">
        <v>78</v>
      </c>
      <c r="B286" s="29" t="s">
        <v>407</v>
      </c>
      <c r="C286" s="56" t="s">
        <v>802</v>
      </c>
      <c r="D286" s="56">
        <v>0</v>
      </c>
      <c r="E286" s="58">
        <v>0</v>
      </c>
      <c r="F286" s="58">
        <v>0</v>
      </c>
      <c r="G286" s="95">
        <v>0</v>
      </c>
      <c r="H286" s="58">
        <v>0</v>
      </c>
      <c r="I286" s="58">
        <v>0</v>
      </c>
      <c r="J286" s="95">
        <v>0</v>
      </c>
      <c r="K286" s="58">
        <v>373486</v>
      </c>
      <c r="L286" s="95">
        <v>0.9618639484514311</v>
      </c>
      <c r="M286" s="58">
        <v>7149</v>
      </c>
      <c r="N286" s="95">
        <v>0.7999328633769721</v>
      </c>
    </row>
    <row r="287" spans="1:14" ht="12.75">
      <c r="A287" s="85">
        <v>78</v>
      </c>
      <c r="B287" s="29" t="s">
        <v>409</v>
      </c>
      <c r="C287" s="56" t="s">
        <v>803</v>
      </c>
      <c r="D287" s="56">
        <v>0</v>
      </c>
      <c r="E287" s="58">
        <v>0</v>
      </c>
      <c r="F287" s="58">
        <v>0</v>
      </c>
      <c r="G287" s="101" t="s">
        <v>27</v>
      </c>
      <c r="H287" s="58">
        <v>0</v>
      </c>
      <c r="I287" s="58">
        <v>0</v>
      </c>
      <c r="J287" s="101" t="s">
        <v>27</v>
      </c>
      <c r="K287" s="58">
        <v>0</v>
      </c>
      <c r="L287" s="101" t="s">
        <v>27</v>
      </c>
      <c r="M287" s="58">
        <v>0</v>
      </c>
      <c r="N287" s="101" t="s">
        <v>27</v>
      </c>
    </row>
    <row r="288" spans="1:14" ht="12.75">
      <c r="A288" s="85">
        <v>79</v>
      </c>
      <c r="B288" s="29" t="s">
        <v>410</v>
      </c>
      <c r="C288" s="56"/>
      <c r="D288" s="56"/>
      <c r="E288" s="58"/>
      <c r="F288" s="58"/>
      <c r="G288" s="101"/>
      <c r="H288" s="58">
        <v>0</v>
      </c>
      <c r="I288" s="58">
        <v>0</v>
      </c>
      <c r="J288" s="101">
        <v>0</v>
      </c>
      <c r="K288" s="58">
        <v>0</v>
      </c>
      <c r="L288" s="101">
        <v>0</v>
      </c>
      <c r="M288" s="58">
        <v>0</v>
      </c>
      <c r="N288" s="101">
        <v>0</v>
      </c>
    </row>
    <row r="289" spans="1:14" ht="12.75">
      <c r="A289" s="85">
        <v>79</v>
      </c>
      <c r="B289" s="29" t="s">
        <v>411</v>
      </c>
      <c r="C289" s="56" t="s">
        <v>804</v>
      </c>
      <c r="D289" s="56">
        <v>0</v>
      </c>
      <c r="E289" s="58">
        <v>0</v>
      </c>
      <c r="F289" s="58">
        <v>0</v>
      </c>
      <c r="G289" s="95">
        <v>0</v>
      </c>
      <c r="H289" s="58">
        <v>0</v>
      </c>
      <c r="I289" s="58">
        <v>0</v>
      </c>
      <c r="J289" s="95">
        <v>0</v>
      </c>
      <c r="K289" s="58">
        <v>74512</v>
      </c>
      <c r="L289" s="95">
        <v>1</v>
      </c>
      <c r="M289" s="58">
        <v>0</v>
      </c>
      <c r="N289" s="95">
        <v>0</v>
      </c>
    </row>
    <row r="290" spans="1:14" ht="12.75">
      <c r="A290" s="85">
        <v>80</v>
      </c>
      <c r="B290" s="29" t="s">
        <v>412</v>
      </c>
      <c r="C290" s="56" t="s">
        <v>805</v>
      </c>
      <c r="D290" s="56">
        <v>2011</v>
      </c>
      <c r="E290" s="58">
        <v>504100</v>
      </c>
      <c r="F290" s="58">
        <v>504100</v>
      </c>
      <c r="G290" s="95">
        <v>1</v>
      </c>
      <c r="H290" s="58">
        <v>0</v>
      </c>
      <c r="I290" s="58">
        <v>0</v>
      </c>
      <c r="J290" s="95">
        <v>0</v>
      </c>
      <c r="K290" s="58">
        <v>504100</v>
      </c>
      <c r="L290" s="95">
        <v>1</v>
      </c>
      <c r="M290" s="58">
        <v>7998</v>
      </c>
      <c r="N290" s="95">
        <v>1</v>
      </c>
    </row>
    <row r="291" spans="1:14" ht="12.75">
      <c r="A291" s="85">
        <v>81</v>
      </c>
      <c r="B291" s="29" t="s">
        <v>414</v>
      </c>
      <c r="C291" s="56" t="s">
        <v>806</v>
      </c>
      <c r="D291" s="56">
        <v>0</v>
      </c>
      <c r="E291" s="58">
        <v>0</v>
      </c>
      <c r="F291" s="58">
        <v>0</v>
      </c>
      <c r="G291" s="101" t="s">
        <v>27</v>
      </c>
      <c r="H291" s="58">
        <v>0</v>
      </c>
      <c r="I291" s="58">
        <v>0</v>
      </c>
      <c r="J291" s="101" t="s">
        <v>27</v>
      </c>
      <c r="K291" s="58">
        <v>0</v>
      </c>
      <c r="L291" s="101" t="s">
        <v>27</v>
      </c>
      <c r="M291" s="58">
        <v>0</v>
      </c>
      <c r="N291" s="101" t="s">
        <v>27</v>
      </c>
    </row>
    <row r="292" spans="1:14" ht="12.75">
      <c r="A292" s="85">
        <v>81</v>
      </c>
      <c r="B292" s="29" t="s">
        <v>416</v>
      </c>
      <c r="C292" s="56" t="s">
        <v>807</v>
      </c>
      <c r="D292" s="56">
        <v>0</v>
      </c>
      <c r="E292" s="58">
        <v>0</v>
      </c>
      <c r="F292" s="58">
        <v>0</v>
      </c>
      <c r="G292" s="95">
        <v>0</v>
      </c>
      <c r="H292" s="58">
        <v>0</v>
      </c>
      <c r="I292" s="58">
        <v>0</v>
      </c>
      <c r="J292" s="101" t="s">
        <v>27</v>
      </c>
      <c r="K292" s="58">
        <v>0</v>
      </c>
      <c r="L292" s="95">
        <v>0</v>
      </c>
      <c r="M292" s="58">
        <v>0</v>
      </c>
      <c r="N292" s="101" t="s">
        <v>27</v>
      </c>
    </row>
    <row r="293" spans="1:14" ht="12.75">
      <c r="A293" s="85">
        <v>81</v>
      </c>
      <c r="B293" s="29" t="s">
        <v>417</v>
      </c>
      <c r="C293" s="56">
        <v>0</v>
      </c>
      <c r="D293" s="56">
        <v>0</v>
      </c>
      <c r="E293" s="58">
        <v>0</v>
      </c>
      <c r="F293" s="58">
        <v>0</v>
      </c>
      <c r="G293" s="95">
        <v>0</v>
      </c>
      <c r="H293" s="58">
        <v>0</v>
      </c>
      <c r="I293" s="58">
        <v>0</v>
      </c>
      <c r="J293" s="95">
        <v>0</v>
      </c>
      <c r="K293" s="75" t="s">
        <v>15</v>
      </c>
      <c r="L293" s="106" t="s">
        <v>27</v>
      </c>
      <c r="M293" s="58">
        <v>0</v>
      </c>
      <c r="N293" s="98">
        <v>0</v>
      </c>
    </row>
    <row r="294" spans="1:14" ht="12.75">
      <c r="A294" s="85">
        <v>82</v>
      </c>
      <c r="B294" s="29" t="s">
        <v>418</v>
      </c>
      <c r="C294" s="56" t="s">
        <v>808</v>
      </c>
      <c r="D294" s="56">
        <v>0</v>
      </c>
      <c r="E294" s="58">
        <v>0</v>
      </c>
      <c r="F294" s="58">
        <v>0</v>
      </c>
      <c r="G294" s="95">
        <v>0</v>
      </c>
      <c r="H294" s="58">
        <v>0</v>
      </c>
      <c r="I294" s="58">
        <v>0</v>
      </c>
      <c r="J294" s="101" t="s">
        <v>27</v>
      </c>
      <c r="K294" s="58">
        <v>0</v>
      </c>
      <c r="L294" s="95">
        <v>0</v>
      </c>
      <c r="M294" s="58">
        <v>0</v>
      </c>
      <c r="N294" s="101" t="s">
        <v>27</v>
      </c>
    </row>
    <row r="295" spans="1:14" ht="12.75">
      <c r="A295" s="85">
        <v>83</v>
      </c>
      <c r="B295" s="29" t="s">
        <v>420</v>
      </c>
      <c r="C295" s="56" t="s">
        <v>809</v>
      </c>
      <c r="D295" s="56">
        <v>0</v>
      </c>
      <c r="E295" s="58">
        <v>0</v>
      </c>
      <c r="F295" s="58">
        <v>0</v>
      </c>
      <c r="G295" s="95">
        <v>0</v>
      </c>
      <c r="H295" s="58">
        <v>0</v>
      </c>
      <c r="I295" s="58">
        <v>0</v>
      </c>
      <c r="J295" s="101" t="s">
        <v>27</v>
      </c>
      <c r="K295" s="58">
        <v>0</v>
      </c>
      <c r="L295" s="95">
        <v>0</v>
      </c>
      <c r="M295" s="58">
        <v>0</v>
      </c>
      <c r="N295" s="101" t="s">
        <v>27</v>
      </c>
    </row>
    <row r="296" spans="1:14" ht="12.75">
      <c r="A296" s="85">
        <v>83</v>
      </c>
      <c r="B296" s="29" t="s">
        <v>421</v>
      </c>
      <c r="C296" s="56">
        <v>0</v>
      </c>
      <c r="D296" s="56">
        <v>0</v>
      </c>
      <c r="E296" s="58">
        <v>0</v>
      </c>
      <c r="F296" s="58">
        <v>0</v>
      </c>
      <c r="G296" s="101" t="s">
        <v>27</v>
      </c>
      <c r="H296" s="58">
        <v>0</v>
      </c>
      <c r="I296" s="58">
        <v>0</v>
      </c>
      <c r="J296" s="101" t="s">
        <v>27</v>
      </c>
      <c r="K296" s="58">
        <v>0</v>
      </c>
      <c r="L296" s="101" t="s">
        <v>27</v>
      </c>
      <c r="M296" s="58">
        <v>0</v>
      </c>
      <c r="N296" s="101" t="s">
        <v>27</v>
      </c>
    </row>
    <row r="297" spans="1:14" ht="12.75">
      <c r="A297" s="85">
        <v>83</v>
      </c>
      <c r="B297" s="29" t="s">
        <v>423</v>
      </c>
      <c r="C297" s="56">
        <v>0</v>
      </c>
      <c r="D297" s="56">
        <v>0</v>
      </c>
      <c r="E297" s="58">
        <v>0</v>
      </c>
      <c r="F297" s="58">
        <v>0</v>
      </c>
      <c r="G297" s="95">
        <v>0</v>
      </c>
      <c r="H297" s="58">
        <v>0</v>
      </c>
      <c r="I297" s="58">
        <v>0</v>
      </c>
      <c r="J297" s="95">
        <v>0</v>
      </c>
      <c r="K297" s="58">
        <v>135</v>
      </c>
      <c r="L297" s="95">
        <v>4.35483870967742</v>
      </c>
      <c r="M297" s="58">
        <v>0</v>
      </c>
      <c r="N297" s="95">
        <v>0</v>
      </c>
    </row>
    <row r="298" spans="1:14" ht="12.75">
      <c r="A298" s="85">
        <v>83</v>
      </c>
      <c r="B298" s="29" t="s">
        <v>426</v>
      </c>
      <c r="C298" s="56" t="s">
        <v>810</v>
      </c>
      <c r="D298" s="56">
        <v>0</v>
      </c>
      <c r="E298" s="58">
        <v>0</v>
      </c>
      <c r="F298" s="58">
        <v>0</v>
      </c>
      <c r="G298" s="95">
        <v>0</v>
      </c>
      <c r="H298" s="58">
        <v>0</v>
      </c>
      <c r="I298" s="58">
        <v>0</v>
      </c>
      <c r="J298" s="101" t="s">
        <v>27</v>
      </c>
      <c r="K298" s="58">
        <v>0</v>
      </c>
      <c r="L298" s="95">
        <v>0</v>
      </c>
      <c r="M298" s="58">
        <v>0</v>
      </c>
      <c r="N298" s="101" t="s">
        <v>27</v>
      </c>
    </row>
    <row r="299" spans="1:14" ht="12.75">
      <c r="A299" s="85">
        <v>83</v>
      </c>
      <c r="B299" s="29" t="s">
        <v>427</v>
      </c>
      <c r="C299" s="56" t="s">
        <v>811</v>
      </c>
      <c r="D299" s="56">
        <v>0</v>
      </c>
      <c r="E299" s="58">
        <v>0</v>
      </c>
      <c r="F299" s="58">
        <v>0</v>
      </c>
      <c r="G299" s="95">
        <v>0</v>
      </c>
      <c r="H299" s="58">
        <v>0</v>
      </c>
      <c r="I299" s="58">
        <v>0</v>
      </c>
      <c r="J299" s="95">
        <v>0</v>
      </c>
      <c r="K299" s="120" t="s">
        <v>15</v>
      </c>
      <c r="L299" s="101" t="s">
        <v>27</v>
      </c>
      <c r="M299" s="58">
        <v>0</v>
      </c>
      <c r="N299" s="95">
        <v>0</v>
      </c>
    </row>
    <row r="300" spans="1:14" ht="12.75">
      <c r="A300" s="85">
        <v>83</v>
      </c>
      <c r="B300" s="29" t="s">
        <v>429</v>
      </c>
      <c r="C300" s="56" t="s">
        <v>812</v>
      </c>
      <c r="D300" s="56">
        <v>0</v>
      </c>
      <c r="E300" s="58">
        <v>14400</v>
      </c>
      <c r="F300" s="58">
        <v>14400</v>
      </c>
      <c r="G300" s="95">
        <v>0.62931561926405</v>
      </c>
      <c r="H300" s="58">
        <v>0</v>
      </c>
      <c r="I300" s="58">
        <v>0</v>
      </c>
      <c r="J300" s="95">
        <v>0</v>
      </c>
      <c r="K300" s="58">
        <v>22882</v>
      </c>
      <c r="L300" s="95">
        <v>1</v>
      </c>
      <c r="M300" s="58">
        <v>0</v>
      </c>
      <c r="N300" s="95">
        <v>0</v>
      </c>
    </row>
    <row r="301" spans="1:14" ht="12.75">
      <c r="A301" s="85">
        <v>83</v>
      </c>
      <c r="B301" s="29" t="s">
        <v>430</v>
      </c>
      <c r="C301" s="56" t="s">
        <v>813</v>
      </c>
      <c r="D301" s="56">
        <v>0</v>
      </c>
      <c r="E301" s="58">
        <v>0</v>
      </c>
      <c r="F301" s="58">
        <v>0</v>
      </c>
      <c r="G301" s="95">
        <v>0</v>
      </c>
      <c r="H301" s="58">
        <v>0</v>
      </c>
      <c r="I301" s="58">
        <v>0</v>
      </c>
      <c r="J301" s="101" t="s">
        <v>27</v>
      </c>
      <c r="K301" s="58">
        <v>0</v>
      </c>
      <c r="L301" s="95">
        <v>0</v>
      </c>
      <c r="M301" s="58">
        <v>0</v>
      </c>
      <c r="N301" s="95">
        <v>0</v>
      </c>
    </row>
    <row r="302" spans="1:14" ht="12.75">
      <c r="A302" s="85">
        <v>83</v>
      </c>
      <c r="B302" s="29" t="s">
        <v>431</v>
      </c>
      <c r="C302" s="56" t="s">
        <v>814</v>
      </c>
      <c r="D302" s="56">
        <v>0</v>
      </c>
      <c r="E302" s="58">
        <v>0</v>
      </c>
      <c r="F302" s="58">
        <v>0</v>
      </c>
      <c r="G302" s="101" t="s">
        <v>27</v>
      </c>
      <c r="H302" s="58">
        <v>0</v>
      </c>
      <c r="I302" s="58">
        <v>0</v>
      </c>
      <c r="J302" s="101" t="s">
        <v>27</v>
      </c>
      <c r="K302" s="58">
        <v>0</v>
      </c>
      <c r="L302" s="101" t="s">
        <v>27</v>
      </c>
      <c r="M302" s="58">
        <v>0</v>
      </c>
      <c r="N302" s="101" t="s">
        <v>27</v>
      </c>
    </row>
    <row r="303" spans="1:14" ht="12.75">
      <c r="A303" s="85">
        <v>83</v>
      </c>
      <c r="B303" s="29" t="s">
        <v>433</v>
      </c>
      <c r="C303" s="56" t="s">
        <v>815</v>
      </c>
      <c r="D303" s="56">
        <v>0</v>
      </c>
      <c r="E303" s="58">
        <v>0</v>
      </c>
      <c r="F303" s="58">
        <v>0</v>
      </c>
      <c r="G303" s="101" t="s">
        <v>27</v>
      </c>
      <c r="H303" s="58">
        <v>0</v>
      </c>
      <c r="I303" s="58">
        <v>0</v>
      </c>
      <c r="J303" s="101" t="s">
        <v>27</v>
      </c>
      <c r="K303" s="58">
        <v>0</v>
      </c>
      <c r="L303" s="101" t="s">
        <v>27</v>
      </c>
      <c r="M303" s="58">
        <v>0</v>
      </c>
      <c r="N303" s="101" t="s">
        <v>27</v>
      </c>
    </row>
    <row r="304" spans="1:14" ht="12.75">
      <c r="A304" s="85">
        <v>83</v>
      </c>
      <c r="B304" s="29" t="s">
        <v>434</v>
      </c>
      <c r="C304" s="56" t="s">
        <v>816</v>
      </c>
      <c r="D304" s="56">
        <v>0</v>
      </c>
      <c r="E304" s="58">
        <v>0</v>
      </c>
      <c r="F304" s="58">
        <v>0</v>
      </c>
      <c r="G304" s="101" t="s">
        <v>27</v>
      </c>
      <c r="H304" s="58">
        <v>0</v>
      </c>
      <c r="I304" s="58">
        <v>0</v>
      </c>
      <c r="J304" s="101" t="s">
        <v>27</v>
      </c>
      <c r="K304" s="58">
        <v>0</v>
      </c>
      <c r="L304" s="101" t="s">
        <v>27</v>
      </c>
      <c r="M304" s="58">
        <v>0</v>
      </c>
      <c r="N304" s="101" t="s">
        <v>27</v>
      </c>
    </row>
    <row r="305" spans="1:14" ht="12.75">
      <c r="A305" s="85">
        <v>83</v>
      </c>
      <c r="B305" s="29" t="s">
        <v>435</v>
      </c>
      <c r="C305" s="56" t="s">
        <v>817</v>
      </c>
      <c r="D305" s="56">
        <v>41334</v>
      </c>
      <c r="E305" s="58">
        <v>0</v>
      </c>
      <c r="F305" s="58">
        <v>0</v>
      </c>
      <c r="G305" s="101" t="s">
        <v>27</v>
      </c>
      <c r="H305" s="58">
        <v>0</v>
      </c>
      <c r="I305" s="58">
        <v>0</v>
      </c>
      <c r="J305" s="101" t="s">
        <v>27</v>
      </c>
      <c r="K305" s="58">
        <v>0</v>
      </c>
      <c r="L305" s="101" t="s">
        <v>27</v>
      </c>
      <c r="M305" s="58">
        <v>0</v>
      </c>
      <c r="N305" s="101" t="s">
        <v>27</v>
      </c>
    </row>
    <row r="306" spans="1:14" ht="12.75">
      <c r="A306" s="85">
        <v>83</v>
      </c>
      <c r="B306" s="29" t="s">
        <v>436</v>
      </c>
      <c r="C306" s="56" t="s">
        <v>818</v>
      </c>
      <c r="D306" s="56">
        <v>0</v>
      </c>
      <c r="E306" s="58">
        <v>77</v>
      </c>
      <c r="F306" s="58">
        <v>33</v>
      </c>
      <c r="G306" s="95">
        <v>0.793814432989691</v>
      </c>
      <c r="H306" s="58">
        <v>83</v>
      </c>
      <c r="I306" s="58">
        <v>4</v>
      </c>
      <c r="J306" s="95">
        <v>1</v>
      </c>
      <c r="K306" s="58">
        <v>97</v>
      </c>
      <c r="L306" s="95">
        <v>1</v>
      </c>
      <c r="M306" s="58">
        <v>0</v>
      </c>
      <c r="N306" s="95">
        <v>0</v>
      </c>
    </row>
    <row r="307" spans="1:14" ht="12.75">
      <c r="A307" s="85">
        <v>83</v>
      </c>
      <c r="B307" s="29" t="s">
        <v>438</v>
      </c>
      <c r="C307" s="56">
        <v>0</v>
      </c>
      <c r="D307" s="56">
        <v>0</v>
      </c>
      <c r="E307" s="58">
        <v>0</v>
      </c>
      <c r="F307" s="58">
        <v>0</v>
      </c>
      <c r="G307" s="101" t="s">
        <v>27</v>
      </c>
      <c r="H307" s="58">
        <v>0</v>
      </c>
      <c r="I307" s="58">
        <v>0</v>
      </c>
      <c r="J307" s="101" t="s">
        <v>27</v>
      </c>
      <c r="K307" s="58">
        <v>0</v>
      </c>
      <c r="L307" s="101" t="s">
        <v>27</v>
      </c>
      <c r="M307" s="58">
        <v>0</v>
      </c>
      <c r="N307" s="101" t="s">
        <v>27</v>
      </c>
    </row>
    <row r="308" spans="1:14" ht="12.75">
      <c r="A308" s="85">
        <v>83</v>
      </c>
      <c r="B308" s="29" t="s">
        <v>439</v>
      </c>
      <c r="C308" s="56" t="s">
        <v>819</v>
      </c>
      <c r="D308" s="56">
        <v>0</v>
      </c>
      <c r="E308" s="58">
        <v>0</v>
      </c>
      <c r="F308" s="58">
        <v>0</v>
      </c>
      <c r="G308" s="95">
        <v>0</v>
      </c>
      <c r="H308" s="58">
        <v>0</v>
      </c>
      <c r="I308" s="58">
        <v>0</v>
      </c>
      <c r="J308" s="95">
        <v>0</v>
      </c>
      <c r="K308" s="58">
        <v>163243</v>
      </c>
      <c r="L308" s="95">
        <v>1</v>
      </c>
      <c r="M308" s="58">
        <v>0</v>
      </c>
      <c r="N308" s="95">
        <v>0</v>
      </c>
    </row>
    <row r="309" spans="1:14" ht="12.75">
      <c r="A309" s="85">
        <v>84</v>
      </c>
      <c r="B309" s="29" t="s">
        <v>440</v>
      </c>
      <c r="C309" s="56">
        <v>0</v>
      </c>
      <c r="D309" s="56">
        <v>0</v>
      </c>
      <c r="E309" s="58">
        <v>0</v>
      </c>
      <c r="F309" s="58">
        <v>0</v>
      </c>
      <c r="G309" s="101" t="s">
        <v>27</v>
      </c>
      <c r="H309" s="58">
        <v>0</v>
      </c>
      <c r="I309" s="58">
        <v>0</v>
      </c>
      <c r="J309" s="101" t="s">
        <v>27</v>
      </c>
      <c r="K309" s="58">
        <v>0</v>
      </c>
      <c r="L309" s="101" t="s">
        <v>27</v>
      </c>
      <c r="M309" s="58">
        <v>0</v>
      </c>
      <c r="N309" s="101" t="s">
        <v>27</v>
      </c>
    </row>
    <row r="310" spans="1:14" ht="12.75">
      <c r="A310" s="85">
        <v>84</v>
      </c>
      <c r="B310" s="29" t="s">
        <v>441</v>
      </c>
      <c r="C310" s="56" t="s">
        <v>820</v>
      </c>
      <c r="D310" s="56">
        <v>0</v>
      </c>
      <c r="E310" s="58">
        <v>0</v>
      </c>
      <c r="F310" s="58">
        <v>0</v>
      </c>
      <c r="G310" s="101" t="s">
        <v>27</v>
      </c>
      <c r="H310" s="58">
        <v>0</v>
      </c>
      <c r="I310" s="58">
        <v>0</v>
      </c>
      <c r="J310" s="101" t="s">
        <v>27</v>
      </c>
      <c r="K310" s="58">
        <v>0</v>
      </c>
      <c r="L310" s="101" t="s">
        <v>27</v>
      </c>
      <c r="M310" s="58">
        <v>0</v>
      </c>
      <c r="N310" s="101" t="s">
        <v>27</v>
      </c>
    </row>
    <row r="311" spans="1:14" ht="12.75">
      <c r="A311" s="85">
        <v>84</v>
      </c>
      <c r="B311" s="29" t="s">
        <v>442</v>
      </c>
      <c r="C311" s="56" t="s">
        <v>821</v>
      </c>
      <c r="D311" s="56">
        <v>2010</v>
      </c>
      <c r="E311" s="58">
        <v>0</v>
      </c>
      <c r="F311" s="58">
        <v>0</v>
      </c>
      <c r="G311" s="95">
        <v>0</v>
      </c>
      <c r="H311" s="58">
        <v>0</v>
      </c>
      <c r="I311" s="58">
        <v>0</v>
      </c>
      <c r="J311" s="101" t="s">
        <v>27</v>
      </c>
      <c r="K311" s="58">
        <v>14619</v>
      </c>
      <c r="L311" s="95">
        <v>1</v>
      </c>
      <c r="M311" s="58">
        <v>0</v>
      </c>
      <c r="N311" s="101" t="s">
        <v>27</v>
      </c>
    </row>
    <row r="312" spans="1:14" ht="12.75">
      <c r="A312" s="85">
        <v>84</v>
      </c>
      <c r="B312" s="29" t="s">
        <v>444</v>
      </c>
      <c r="C312" s="56">
        <v>0</v>
      </c>
      <c r="D312" s="56">
        <v>0</v>
      </c>
      <c r="E312" s="58">
        <v>0</v>
      </c>
      <c r="F312" s="58">
        <v>0</v>
      </c>
      <c r="G312" s="101" t="s">
        <v>27</v>
      </c>
      <c r="H312" s="58">
        <v>0</v>
      </c>
      <c r="I312" s="58">
        <v>0</v>
      </c>
      <c r="J312" s="101" t="s">
        <v>27</v>
      </c>
      <c r="K312" s="58">
        <v>0</v>
      </c>
      <c r="L312" s="101" t="s">
        <v>27</v>
      </c>
      <c r="M312" s="58">
        <v>0</v>
      </c>
      <c r="N312" s="101" t="s">
        <v>27</v>
      </c>
    </row>
    <row r="313" spans="1:14" ht="12.75">
      <c r="A313" s="85">
        <v>84</v>
      </c>
      <c r="B313" s="29" t="s">
        <v>445</v>
      </c>
      <c r="C313" s="56" t="s">
        <v>822</v>
      </c>
      <c r="D313" s="56">
        <v>0</v>
      </c>
      <c r="E313" s="58">
        <v>0</v>
      </c>
      <c r="F313" s="58">
        <v>0</v>
      </c>
      <c r="G313" s="101" t="s">
        <v>27</v>
      </c>
      <c r="H313" s="58">
        <v>0</v>
      </c>
      <c r="I313" s="58">
        <v>0</v>
      </c>
      <c r="J313" s="101" t="s">
        <v>27</v>
      </c>
      <c r="K313" s="58">
        <v>0</v>
      </c>
      <c r="L313" s="101" t="s">
        <v>27</v>
      </c>
      <c r="M313" s="58">
        <v>0</v>
      </c>
      <c r="N313" s="101" t="s">
        <v>27</v>
      </c>
    </row>
    <row r="314" spans="1:14" ht="12.75">
      <c r="A314" s="85">
        <v>84</v>
      </c>
      <c r="B314" s="29" t="s">
        <v>447</v>
      </c>
      <c r="C314" s="56" t="s">
        <v>823</v>
      </c>
      <c r="D314" s="56">
        <v>0</v>
      </c>
      <c r="E314" s="58">
        <v>0</v>
      </c>
      <c r="F314" s="58">
        <v>0</v>
      </c>
      <c r="G314" s="101" t="s">
        <v>27</v>
      </c>
      <c r="H314" s="58">
        <v>0</v>
      </c>
      <c r="I314" s="58">
        <v>0</v>
      </c>
      <c r="J314" s="101" t="s">
        <v>27</v>
      </c>
      <c r="K314" s="58">
        <v>0</v>
      </c>
      <c r="L314" s="101" t="s">
        <v>27</v>
      </c>
      <c r="M314" s="58">
        <v>0</v>
      </c>
      <c r="N314" s="101" t="s">
        <v>27</v>
      </c>
    </row>
    <row r="315" spans="1:14" ht="12.75">
      <c r="A315" s="85">
        <v>84</v>
      </c>
      <c r="B315" s="29" t="s">
        <v>448</v>
      </c>
      <c r="C315" s="56">
        <v>0</v>
      </c>
      <c r="D315" s="56">
        <v>0</v>
      </c>
      <c r="E315" s="58">
        <v>0</v>
      </c>
      <c r="F315" s="58">
        <v>0</v>
      </c>
      <c r="G315" s="95">
        <v>0</v>
      </c>
      <c r="H315" s="58">
        <v>0</v>
      </c>
      <c r="I315" s="58">
        <v>0</v>
      </c>
      <c r="J315" s="95">
        <v>0</v>
      </c>
      <c r="K315" s="58">
        <v>0</v>
      </c>
      <c r="L315" s="95">
        <v>0</v>
      </c>
      <c r="M315" s="58">
        <v>0</v>
      </c>
      <c r="N315" s="95">
        <v>0</v>
      </c>
    </row>
    <row r="316" spans="1:14" ht="12.75">
      <c r="A316" s="85">
        <v>84</v>
      </c>
      <c r="B316" s="29" t="s">
        <v>450</v>
      </c>
      <c r="C316" s="56">
        <v>0</v>
      </c>
      <c r="D316" s="56">
        <v>0</v>
      </c>
      <c r="E316" s="58">
        <v>0</v>
      </c>
      <c r="F316" s="58">
        <v>0</v>
      </c>
      <c r="G316" s="101" t="s">
        <v>27</v>
      </c>
      <c r="H316" s="58">
        <v>0</v>
      </c>
      <c r="I316" s="58">
        <v>0</v>
      </c>
      <c r="J316" s="101" t="s">
        <v>27</v>
      </c>
      <c r="K316" s="58">
        <v>0</v>
      </c>
      <c r="L316" s="95">
        <v>0</v>
      </c>
      <c r="M316" s="58">
        <v>0</v>
      </c>
      <c r="N316" s="95">
        <v>0</v>
      </c>
    </row>
    <row r="317" spans="1:14" ht="12.75">
      <c r="A317" s="85">
        <v>84</v>
      </c>
      <c r="B317" s="29" t="s">
        <v>451</v>
      </c>
      <c r="C317" s="56">
        <v>0</v>
      </c>
      <c r="D317" s="56">
        <v>0</v>
      </c>
      <c r="E317" s="58">
        <v>0</v>
      </c>
      <c r="F317" s="58">
        <v>0</v>
      </c>
      <c r="G317" s="101" t="s">
        <v>27</v>
      </c>
      <c r="H317" s="58">
        <v>0</v>
      </c>
      <c r="I317" s="58">
        <v>0</v>
      </c>
      <c r="J317" s="101" t="s">
        <v>27</v>
      </c>
      <c r="K317" s="58">
        <v>0</v>
      </c>
      <c r="L317" s="101" t="s">
        <v>27</v>
      </c>
      <c r="M317" s="58">
        <v>0</v>
      </c>
      <c r="N317" s="101" t="s">
        <v>27</v>
      </c>
    </row>
    <row r="318" spans="1:14" ht="12.75">
      <c r="A318" s="85">
        <v>85</v>
      </c>
      <c r="B318" s="29" t="s">
        <v>452</v>
      </c>
      <c r="C318" s="56" t="s">
        <v>824</v>
      </c>
      <c r="D318" s="56">
        <v>0</v>
      </c>
      <c r="E318" s="58">
        <v>0</v>
      </c>
      <c r="F318" s="58">
        <v>0</v>
      </c>
      <c r="G318" s="101" t="s">
        <v>27</v>
      </c>
      <c r="H318" s="58">
        <v>0</v>
      </c>
      <c r="I318" s="58">
        <v>0</v>
      </c>
      <c r="J318" s="101" t="s">
        <v>27</v>
      </c>
      <c r="K318" s="58">
        <v>0</v>
      </c>
      <c r="L318" s="101" t="s">
        <v>27</v>
      </c>
      <c r="M318" s="58">
        <v>0</v>
      </c>
      <c r="N318" s="101" t="s">
        <v>27</v>
      </c>
    </row>
    <row r="319" spans="1:14" ht="12.75">
      <c r="A319" s="85">
        <v>85</v>
      </c>
      <c r="B319" s="29" t="s">
        <v>453</v>
      </c>
      <c r="C319" s="56">
        <v>0</v>
      </c>
      <c r="D319" s="56">
        <v>0</v>
      </c>
      <c r="E319" s="58">
        <v>0</v>
      </c>
      <c r="F319" s="58">
        <v>0</v>
      </c>
      <c r="G319" s="101" t="s">
        <v>27</v>
      </c>
      <c r="H319" s="58">
        <v>0</v>
      </c>
      <c r="I319" s="58">
        <v>0</v>
      </c>
      <c r="J319" s="101" t="s">
        <v>27</v>
      </c>
      <c r="K319" s="58">
        <v>0</v>
      </c>
      <c r="L319" s="101" t="s">
        <v>27</v>
      </c>
      <c r="M319" s="58">
        <v>0</v>
      </c>
      <c r="N319" s="101" t="s">
        <v>27</v>
      </c>
    </row>
    <row r="320" spans="1:14" ht="12.75">
      <c r="A320" s="85">
        <v>85</v>
      </c>
      <c r="B320" s="29" t="s">
        <v>455</v>
      </c>
      <c r="C320" s="56" t="s">
        <v>825</v>
      </c>
      <c r="D320" s="86" t="s">
        <v>15</v>
      </c>
      <c r="E320" s="58">
        <v>4205</v>
      </c>
      <c r="F320" s="58">
        <v>0</v>
      </c>
      <c r="G320" s="101">
        <v>1</v>
      </c>
      <c r="H320" s="58">
        <v>0</v>
      </c>
      <c r="I320" s="58">
        <v>0</v>
      </c>
      <c r="J320" s="101" t="s">
        <v>27</v>
      </c>
      <c r="K320" s="58">
        <v>0</v>
      </c>
      <c r="L320" s="101">
        <v>0</v>
      </c>
      <c r="M320" s="58">
        <v>0</v>
      </c>
      <c r="N320" s="101" t="s">
        <v>27</v>
      </c>
    </row>
    <row r="321" spans="1:14" ht="12.75">
      <c r="A321" s="85">
        <v>85</v>
      </c>
      <c r="B321" s="29" t="s">
        <v>456</v>
      </c>
      <c r="C321" s="56" t="s">
        <v>826</v>
      </c>
      <c r="D321" s="56">
        <v>0</v>
      </c>
      <c r="E321" s="58">
        <v>0</v>
      </c>
      <c r="F321" s="58">
        <v>0</v>
      </c>
      <c r="G321" s="101" t="s">
        <v>27</v>
      </c>
      <c r="H321" s="58">
        <v>0</v>
      </c>
      <c r="I321" s="58">
        <v>0</v>
      </c>
      <c r="J321" s="101" t="s">
        <v>27</v>
      </c>
      <c r="K321" s="58">
        <v>0</v>
      </c>
      <c r="L321" s="101" t="s">
        <v>27</v>
      </c>
      <c r="M321" s="58">
        <v>0</v>
      </c>
      <c r="N321" s="101" t="s">
        <v>27</v>
      </c>
    </row>
    <row r="322" spans="1:14" ht="12.75">
      <c r="A322" s="85">
        <v>85</v>
      </c>
      <c r="B322" s="29" t="s">
        <v>458</v>
      </c>
      <c r="C322" s="56">
        <v>0</v>
      </c>
      <c r="D322" s="56">
        <v>0</v>
      </c>
      <c r="E322" s="58">
        <v>0</v>
      </c>
      <c r="F322" s="58">
        <v>0</v>
      </c>
      <c r="G322" s="95">
        <v>0</v>
      </c>
      <c r="H322" s="58">
        <v>0</v>
      </c>
      <c r="I322" s="58">
        <v>0</v>
      </c>
      <c r="J322" s="95">
        <v>0</v>
      </c>
      <c r="K322" s="58">
        <v>0</v>
      </c>
      <c r="L322" s="95">
        <v>0</v>
      </c>
      <c r="M322" s="58">
        <v>0</v>
      </c>
      <c r="N322" s="95">
        <v>0</v>
      </c>
    </row>
    <row r="323" spans="1:14" ht="12.75">
      <c r="A323" s="85">
        <v>86</v>
      </c>
      <c r="B323" s="29" t="s">
        <v>459</v>
      </c>
      <c r="C323" s="56" t="s">
        <v>827</v>
      </c>
      <c r="D323" s="56">
        <v>0</v>
      </c>
      <c r="E323" s="58">
        <v>0</v>
      </c>
      <c r="F323" s="58">
        <v>0</v>
      </c>
      <c r="G323" s="101" t="s">
        <v>27</v>
      </c>
      <c r="H323" s="58">
        <v>0</v>
      </c>
      <c r="I323" s="58">
        <v>0</v>
      </c>
      <c r="J323" s="101" t="s">
        <v>27</v>
      </c>
      <c r="K323" s="58">
        <v>0</v>
      </c>
      <c r="L323" s="101" t="s">
        <v>27</v>
      </c>
      <c r="M323" s="58">
        <v>0</v>
      </c>
      <c r="N323" s="101" t="s">
        <v>27</v>
      </c>
    </row>
    <row r="324" spans="1:14" ht="12.75">
      <c r="A324" s="85">
        <v>86</v>
      </c>
      <c r="B324" s="29" t="s">
        <v>461</v>
      </c>
      <c r="C324" s="56">
        <v>0</v>
      </c>
      <c r="D324" s="56">
        <v>0</v>
      </c>
      <c r="E324" s="58">
        <v>0</v>
      </c>
      <c r="F324" s="58">
        <v>0</v>
      </c>
      <c r="G324" s="101" t="s">
        <v>27</v>
      </c>
      <c r="H324" s="58">
        <v>0</v>
      </c>
      <c r="I324" s="58">
        <v>0</v>
      </c>
      <c r="J324" s="101" t="s">
        <v>27</v>
      </c>
      <c r="K324" s="58">
        <v>0</v>
      </c>
      <c r="L324" s="101" t="s">
        <v>27</v>
      </c>
      <c r="M324" s="58">
        <v>0</v>
      </c>
      <c r="N324" s="101" t="s">
        <v>27</v>
      </c>
    </row>
    <row r="325" spans="1:14" ht="12.75">
      <c r="A325" s="85">
        <v>87</v>
      </c>
      <c r="B325" s="29" t="s">
        <v>463</v>
      </c>
      <c r="C325" s="56" t="s">
        <v>828</v>
      </c>
      <c r="D325" s="56">
        <v>0</v>
      </c>
      <c r="E325" s="58">
        <v>0</v>
      </c>
      <c r="F325" s="58">
        <v>0</v>
      </c>
      <c r="G325" s="95">
        <v>0</v>
      </c>
      <c r="H325" s="58">
        <v>0</v>
      </c>
      <c r="I325" s="58">
        <v>0</v>
      </c>
      <c r="J325" s="101" t="s">
        <v>27</v>
      </c>
      <c r="K325" s="58">
        <v>200</v>
      </c>
      <c r="L325" s="95">
        <v>1</v>
      </c>
      <c r="M325" s="58">
        <v>0</v>
      </c>
      <c r="N325" s="101" t="s">
        <v>27</v>
      </c>
    </row>
    <row r="326" spans="1:14" ht="12.75">
      <c r="A326" s="85">
        <v>88</v>
      </c>
      <c r="B326" s="29" t="s">
        <v>465</v>
      </c>
      <c r="C326" s="56" t="s">
        <v>829</v>
      </c>
      <c r="D326" s="56">
        <v>0</v>
      </c>
      <c r="E326" s="58">
        <v>0</v>
      </c>
      <c r="F326" s="58">
        <v>0</v>
      </c>
      <c r="G326" s="101" t="s">
        <v>27</v>
      </c>
      <c r="H326" s="58">
        <v>0</v>
      </c>
      <c r="I326" s="58">
        <v>0</v>
      </c>
      <c r="J326" s="101" t="s">
        <v>27</v>
      </c>
      <c r="K326" s="58">
        <v>0</v>
      </c>
      <c r="L326" s="101" t="s">
        <v>27</v>
      </c>
      <c r="M326" s="58">
        <v>0</v>
      </c>
      <c r="N326" s="101" t="s">
        <v>27</v>
      </c>
    </row>
    <row r="327" spans="1:14" ht="12.75">
      <c r="A327" s="85">
        <v>88</v>
      </c>
      <c r="B327" s="29" t="s">
        <v>466</v>
      </c>
      <c r="C327" s="56">
        <v>0</v>
      </c>
      <c r="D327" s="56">
        <v>0</v>
      </c>
      <c r="E327" s="58">
        <v>0</v>
      </c>
      <c r="F327" s="58">
        <v>0</v>
      </c>
      <c r="G327" s="101" t="s">
        <v>27</v>
      </c>
      <c r="H327" s="58">
        <v>0</v>
      </c>
      <c r="I327" s="58">
        <v>0</v>
      </c>
      <c r="J327" s="101" t="s">
        <v>27</v>
      </c>
      <c r="K327" s="58">
        <v>0</v>
      </c>
      <c r="L327" s="101" t="s">
        <v>27</v>
      </c>
      <c r="M327" s="58">
        <v>0</v>
      </c>
      <c r="N327" s="101" t="s">
        <v>27</v>
      </c>
    </row>
    <row r="328" spans="1:14" ht="12.75">
      <c r="A328" s="85">
        <v>88</v>
      </c>
      <c r="B328" s="29" t="s">
        <v>468</v>
      </c>
      <c r="C328" s="56" t="s">
        <v>830</v>
      </c>
      <c r="D328" s="56">
        <v>0</v>
      </c>
      <c r="E328" s="58">
        <v>0</v>
      </c>
      <c r="F328" s="58">
        <v>0</v>
      </c>
      <c r="G328" s="101" t="s">
        <v>27</v>
      </c>
      <c r="H328" s="58">
        <v>0</v>
      </c>
      <c r="I328" s="58">
        <v>0</v>
      </c>
      <c r="J328" s="101" t="s">
        <v>27</v>
      </c>
      <c r="K328" s="58">
        <v>0</v>
      </c>
      <c r="L328" s="101" t="s">
        <v>27</v>
      </c>
      <c r="M328" s="58">
        <v>0</v>
      </c>
      <c r="N328" s="101" t="s">
        <v>27</v>
      </c>
    </row>
    <row r="329" spans="1:14" ht="12.75">
      <c r="A329" s="85">
        <v>88</v>
      </c>
      <c r="B329" s="29" t="s">
        <v>469</v>
      </c>
      <c r="C329" s="56" t="s">
        <v>17</v>
      </c>
      <c r="D329" s="56">
        <v>0</v>
      </c>
      <c r="E329" s="58">
        <v>0</v>
      </c>
      <c r="F329" s="58">
        <v>0</v>
      </c>
      <c r="G329" s="101" t="s">
        <v>27</v>
      </c>
      <c r="H329" s="58">
        <v>0</v>
      </c>
      <c r="I329" s="58">
        <v>0</v>
      </c>
      <c r="J329" s="101" t="s">
        <v>27</v>
      </c>
      <c r="K329" s="58">
        <v>0</v>
      </c>
      <c r="L329" s="101" t="s">
        <v>27</v>
      </c>
      <c r="M329" s="58">
        <v>0</v>
      </c>
      <c r="N329" s="101" t="s">
        <v>27</v>
      </c>
    </row>
    <row r="330" spans="1:14" ht="12.75">
      <c r="A330" s="85">
        <v>89</v>
      </c>
      <c r="B330" s="29" t="s">
        <v>470</v>
      </c>
      <c r="C330" s="56" t="s">
        <v>831</v>
      </c>
      <c r="D330" s="56">
        <v>0</v>
      </c>
      <c r="E330" s="58">
        <v>0</v>
      </c>
      <c r="F330" s="58">
        <v>0</v>
      </c>
      <c r="G330" s="101" t="s">
        <v>27</v>
      </c>
      <c r="H330" s="58">
        <v>0</v>
      </c>
      <c r="I330" s="58">
        <v>0</v>
      </c>
      <c r="J330" s="101" t="s">
        <v>27</v>
      </c>
      <c r="K330" s="58">
        <v>0</v>
      </c>
      <c r="L330" s="101" t="s">
        <v>27</v>
      </c>
      <c r="M330" s="58">
        <v>0</v>
      </c>
      <c r="N330" s="101" t="s">
        <v>27</v>
      </c>
    </row>
    <row r="331" spans="1:14" ht="12.75">
      <c r="A331" s="85">
        <v>89</v>
      </c>
      <c r="B331" s="29" t="s">
        <v>472</v>
      </c>
      <c r="C331" s="56" t="s">
        <v>832</v>
      </c>
      <c r="D331" s="56">
        <v>0</v>
      </c>
      <c r="E331" s="58">
        <v>0</v>
      </c>
      <c r="F331" s="58">
        <v>0</v>
      </c>
      <c r="G331" s="101" t="s">
        <v>27</v>
      </c>
      <c r="H331" s="58">
        <v>0</v>
      </c>
      <c r="I331" s="58">
        <v>0</v>
      </c>
      <c r="J331" s="101" t="s">
        <v>27</v>
      </c>
      <c r="K331" s="58">
        <v>0</v>
      </c>
      <c r="L331" s="101" t="s">
        <v>27</v>
      </c>
      <c r="M331" s="58">
        <v>0</v>
      </c>
      <c r="N331" s="101" t="s">
        <v>27</v>
      </c>
    </row>
    <row r="332" spans="1:14" ht="12.75">
      <c r="A332" s="85">
        <v>90</v>
      </c>
      <c r="B332" s="29" t="s">
        <v>473</v>
      </c>
      <c r="C332" s="56">
        <v>0</v>
      </c>
      <c r="D332" s="56">
        <v>0</v>
      </c>
      <c r="E332" s="58">
        <v>0</v>
      </c>
      <c r="F332" s="58">
        <v>0</v>
      </c>
      <c r="G332" s="95">
        <v>0</v>
      </c>
      <c r="H332" s="58">
        <v>0</v>
      </c>
      <c r="I332" s="58">
        <v>0</v>
      </c>
      <c r="J332" s="101" t="s">
        <v>27</v>
      </c>
      <c r="K332" s="58">
        <v>0</v>
      </c>
      <c r="L332" s="95">
        <v>0</v>
      </c>
      <c r="M332" s="58">
        <v>0</v>
      </c>
      <c r="N332" s="101" t="s">
        <v>27</v>
      </c>
    </row>
    <row r="333" spans="1:14" ht="12.75">
      <c r="A333" s="85">
        <v>91</v>
      </c>
      <c r="B333" s="29" t="s">
        <v>614</v>
      </c>
      <c r="C333" s="56" t="s">
        <v>833</v>
      </c>
      <c r="D333" s="56">
        <v>0</v>
      </c>
      <c r="E333" s="58">
        <v>0</v>
      </c>
      <c r="F333" s="58">
        <v>0</v>
      </c>
      <c r="G333" s="101" t="s">
        <v>27</v>
      </c>
      <c r="H333" s="58">
        <v>0</v>
      </c>
      <c r="I333" s="58">
        <v>0</v>
      </c>
      <c r="J333" s="101" t="s">
        <v>27</v>
      </c>
      <c r="K333" s="58">
        <v>0</v>
      </c>
      <c r="L333" s="101" t="s">
        <v>27</v>
      </c>
      <c r="M333" s="58">
        <v>0</v>
      </c>
      <c r="N333" s="101" t="s">
        <v>27</v>
      </c>
    </row>
    <row r="334" spans="1:14" ht="12.75">
      <c r="A334" s="85">
        <v>91</v>
      </c>
      <c r="B334" s="29" t="s">
        <v>476</v>
      </c>
      <c r="C334" s="56" t="s">
        <v>834</v>
      </c>
      <c r="D334" s="56">
        <v>0</v>
      </c>
      <c r="E334" s="58">
        <v>0</v>
      </c>
      <c r="F334" s="58">
        <v>0</v>
      </c>
      <c r="G334" s="95">
        <v>0</v>
      </c>
      <c r="H334" s="58">
        <v>0</v>
      </c>
      <c r="I334" s="58">
        <v>0</v>
      </c>
      <c r="J334" s="101" t="s">
        <v>27</v>
      </c>
      <c r="K334" s="58">
        <v>0</v>
      </c>
      <c r="L334" s="95">
        <v>0</v>
      </c>
      <c r="M334" s="58">
        <v>0</v>
      </c>
      <c r="N334" s="101" t="s">
        <v>27</v>
      </c>
    </row>
    <row r="335" spans="1:14" ht="12.75">
      <c r="A335" s="85">
        <v>91</v>
      </c>
      <c r="B335" s="29" t="s">
        <v>477</v>
      </c>
      <c r="C335" s="56">
        <v>0</v>
      </c>
      <c r="D335" s="56">
        <v>0</v>
      </c>
      <c r="E335" s="58">
        <v>0</v>
      </c>
      <c r="F335" s="58">
        <v>0</v>
      </c>
      <c r="G335" s="101" t="s">
        <v>27</v>
      </c>
      <c r="H335" s="58">
        <v>0</v>
      </c>
      <c r="I335" s="58">
        <v>0</v>
      </c>
      <c r="J335" s="101" t="s">
        <v>27</v>
      </c>
      <c r="K335" s="58">
        <v>0</v>
      </c>
      <c r="L335" s="101" t="s">
        <v>27</v>
      </c>
      <c r="M335" s="58">
        <v>0</v>
      </c>
      <c r="N335" s="101" t="s">
        <v>27</v>
      </c>
    </row>
    <row r="336" spans="1:14" ht="12.75">
      <c r="A336" s="85">
        <v>91</v>
      </c>
      <c r="B336" s="29" t="s">
        <v>479</v>
      </c>
      <c r="C336" s="56" t="s">
        <v>835</v>
      </c>
      <c r="D336" s="56">
        <v>0</v>
      </c>
      <c r="E336" s="58">
        <v>0</v>
      </c>
      <c r="F336" s="58">
        <v>0</v>
      </c>
      <c r="G336" s="95">
        <v>0</v>
      </c>
      <c r="H336" s="58">
        <v>0</v>
      </c>
      <c r="I336" s="58">
        <v>0</v>
      </c>
      <c r="J336" s="101" t="s">
        <v>27</v>
      </c>
      <c r="K336" s="118" t="s">
        <v>15</v>
      </c>
      <c r="L336" s="101" t="s">
        <v>27</v>
      </c>
      <c r="M336" s="58">
        <v>0</v>
      </c>
      <c r="N336" s="101" t="s">
        <v>27</v>
      </c>
    </row>
    <row r="337" spans="1:14" ht="12.75">
      <c r="A337" s="85">
        <v>91</v>
      </c>
      <c r="B337" s="29" t="s">
        <v>481</v>
      </c>
      <c r="C337" s="56" t="s">
        <v>836</v>
      </c>
      <c r="D337" s="56">
        <v>0</v>
      </c>
      <c r="E337" s="58">
        <v>0</v>
      </c>
      <c r="F337" s="58">
        <v>0</v>
      </c>
      <c r="G337" s="101" t="s">
        <v>27</v>
      </c>
      <c r="H337" s="58">
        <v>0</v>
      </c>
      <c r="I337" s="58">
        <v>0</v>
      </c>
      <c r="J337" s="101" t="s">
        <v>27</v>
      </c>
      <c r="K337" s="58">
        <v>0</v>
      </c>
      <c r="L337" s="101" t="s">
        <v>27</v>
      </c>
      <c r="M337" s="58">
        <v>0</v>
      </c>
      <c r="N337" s="101" t="s">
        <v>27</v>
      </c>
    </row>
    <row r="338" spans="1:14" ht="12.75">
      <c r="A338" s="85">
        <v>91</v>
      </c>
      <c r="B338" s="29" t="s">
        <v>482</v>
      </c>
      <c r="C338" s="56">
        <v>0</v>
      </c>
      <c r="D338" s="56">
        <v>0</v>
      </c>
      <c r="E338" s="58">
        <v>0</v>
      </c>
      <c r="F338" s="58">
        <v>0</v>
      </c>
      <c r="G338" s="95">
        <v>0</v>
      </c>
      <c r="H338" s="58">
        <v>0</v>
      </c>
      <c r="I338" s="58">
        <v>0</v>
      </c>
      <c r="J338" s="95">
        <v>0</v>
      </c>
      <c r="K338" s="58">
        <v>19175</v>
      </c>
      <c r="L338" s="95">
        <v>1</v>
      </c>
      <c r="M338" s="58">
        <v>0</v>
      </c>
      <c r="N338" s="95">
        <v>0</v>
      </c>
    </row>
    <row r="339" spans="1:14" ht="12.75">
      <c r="A339" s="85">
        <v>91</v>
      </c>
      <c r="B339" s="29" t="s">
        <v>484</v>
      </c>
      <c r="C339" s="56" t="s">
        <v>837</v>
      </c>
      <c r="D339" s="56">
        <v>0</v>
      </c>
      <c r="E339" s="58">
        <v>0</v>
      </c>
      <c r="F339" s="58">
        <v>0</v>
      </c>
      <c r="G339" s="95">
        <v>0</v>
      </c>
      <c r="H339" s="58">
        <v>0</v>
      </c>
      <c r="I339" s="58">
        <v>0</v>
      </c>
      <c r="J339" s="101" t="s">
        <v>27</v>
      </c>
      <c r="K339" s="58">
        <v>0</v>
      </c>
      <c r="L339" s="101" t="s">
        <v>27</v>
      </c>
      <c r="M339" s="58">
        <v>0</v>
      </c>
      <c r="N339" s="101" t="s">
        <v>27</v>
      </c>
    </row>
    <row r="340" spans="1:14" ht="12.75">
      <c r="A340" s="85">
        <v>92</v>
      </c>
      <c r="B340" s="29" t="s">
        <v>485</v>
      </c>
      <c r="C340" s="56" t="s">
        <v>838</v>
      </c>
      <c r="D340" s="56">
        <v>0</v>
      </c>
      <c r="E340" s="58">
        <v>0</v>
      </c>
      <c r="F340" s="58">
        <v>0</v>
      </c>
      <c r="G340" s="95">
        <v>0</v>
      </c>
      <c r="H340" s="58">
        <v>0</v>
      </c>
      <c r="I340" s="58">
        <v>0</v>
      </c>
      <c r="J340" s="95">
        <v>0</v>
      </c>
      <c r="K340" s="58">
        <v>0</v>
      </c>
      <c r="L340" s="101" t="s">
        <v>27</v>
      </c>
      <c r="M340" s="58">
        <v>0</v>
      </c>
      <c r="N340" s="101" t="s">
        <v>27</v>
      </c>
    </row>
    <row r="341" spans="1:14" ht="12.75">
      <c r="A341" s="85">
        <v>92</v>
      </c>
      <c r="B341" s="29" t="s">
        <v>486</v>
      </c>
      <c r="C341" s="56" t="s">
        <v>839</v>
      </c>
      <c r="D341" s="56">
        <v>2007</v>
      </c>
      <c r="E341" s="58">
        <v>200</v>
      </c>
      <c r="F341" s="58">
        <v>200</v>
      </c>
      <c r="G341" s="95">
        <v>0.00229885057471264</v>
      </c>
      <c r="H341" s="58">
        <v>13</v>
      </c>
      <c r="I341" s="58">
        <v>0</v>
      </c>
      <c r="J341" s="95">
        <v>0.028260869565217398</v>
      </c>
      <c r="K341" s="58">
        <v>33000</v>
      </c>
      <c r="L341" s="95">
        <v>0.379310344827586</v>
      </c>
      <c r="M341" s="58">
        <v>460</v>
      </c>
      <c r="N341" s="95">
        <v>1</v>
      </c>
    </row>
    <row r="342" spans="1:14" ht="12.75">
      <c r="A342" s="85">
        <v>92</v>
      </c>
      <c r="B342" s="29" t="s">
        <v>487</v>
      </c>
      <c r="C342" s="56" t="s">
        <v>840</v>
      </c>
      <c r="D342" s="56">
        <v>0</v>
      </c>
      <c r="E342" s="58">
        <v>0</v>
      </c>
      <c r="F342" s="58">
        <v>0</v>
      </c>
      <c r="G342" s="95">
        <v>0</v>
      </c>
      <c r="H342" s="58">
        <v>0</v>
      </c>
      <c r="I342" s="58">
        <v>0</v>
      </c>
      <c r="J342" s="95">
        <v>0</v>
      </c>
      <c r="K342" s="58">
        <v>42745</v>
      </c>
      <c r="L342" s="95">
        <v>0.86430362342284</v>
      </c>
      <c r="M342" s="58">
        <v>0</v>
      </c>
      <c r="N342" s="95">
        <v>0</v>
      </c>
    </row>
    <row r="343" spans="1:14" ht="12.75">
      <c r="A343" s="85">
        <v>92</v>
      </c>
      <c r="B343" s="29" t="s">
        <v>489</v>
      </c>
      <c r="C343" s="56" t="s">
        <v>841</v>
      </c>
      <c r="D343" s="56">
        <v>0</v>
      </c>
      <c r="E343" s="58">
        <v>8957</v>
      </c>
      <c r="F343" s="58">
        <v>7600</v>
      </c>
      <c r="G343" s="95">
        <v>9.735869565</v>
      </c>
      <c r="H343" s="58">
        <v>704</v>
      </c>
      <c r="I343" s="58">
        <v>29</v>
      </c>
      <c r="J343" s="95">
        <v>0.8702101360000001</v>
      </c>
      <c r="K343" s="58">
        <v>53164</v>
      </c>
      <c r="L343" s="95">
        <v>1</v>
      </c>
      <c r="M343" s="58">
        <v>0</v>
      </c>
      <c r="N343" s="95">
        <v>0</v>
      </c>
    </row>
    <row r="344" spans="1:14" ht="12.75">
      <c r="A344" s="85">
        <v>92</v>
      </c>
      <c r="B344" s="29" t="s">
        <v>490</v>
      </c>
      <c r="C344" s="56" t="s">
        <v>842</v>
      </c>
      <c r="D344" s="56">
        <v>0</v>
      </c>
      <c r="E344" s="58">
        <v>0</v>
      </c>
      <c r="F344" s="58">
        <v>0</v>
      </c>
      <c r="G344" s="95">
        <v>0</v>
      </c>
      <c r="H344" s="58">
        <v>0</v>
      </c>
      <c r="I344" s="58">
        <v>0</v>
      </c>
      <c r="J344" s="101" t="s">
        <v>27</v>
      </c>
      <c r="K344" s="58">
        <v>0</v>
      </c>
      <c r="L344" s="95">
        <v>0</v>
      </c>
      <c r="M344" s="58">
        <v>0</v>
      </c>
      <c r="N344" s="101" t="s">
        <v>27</v>
      </c>
    </row>
    <row r="345" spans="1:14" ht="12.75">
      <c r="A345" s="85">
        <v>92</v>
      </c>
      <c r="B345" s="29" t="s">
        <v>491</v>
      </c>
      <c r="C345" s="125" t="s">
        <v>843</v>
      </c>
      <c r="D345" s="56">
        <v>0</v>
      </c>
      <c r="E345" s="58">
        <v>0</v>
      </c>
      <c r="F345" s="58">
        <v>0</v>
      </c>
      <c r="G345" s="101" t="s">
        <v>27</v>
      </c>
      <c r="H345" s="58">
        <v>0</v>
      </c>
      <c r="I345" s="58">
        <v>0</v>
      </c>
      <c r="J345" s="101" t="s">
        <v>27</v>
      </c>
      <c r="K345" s="58">
        <v>0</v>
      </c>
      <c r="L345" s="101" t="s">
        <v>27</v>
      </c>
      <c r="M345" s="58">
        <v>0</v>
      </c>
      <c r="N345" s="101">
        <v>0</v>
      </c>
    </row>
    <row r="346" spans="1:14" ht="12.75">
      <c r="A346" s="85">
        <v>92</v>
      </c>
      <c r="B346" s="29" t="s">
        <v>492</v>
      </c>
      <c r="C346" s="56" t="s">
        <v>844</v>
      </c>
      <c r="D346" s="56">
        <v>0</v>
      </c>
      <c r="E346" s="58">
        <v>0</v>
      </c>
      <c r="F346" s="58">
        <v>0</v>
      </c>
      <c r="G346" s="95">
        <v>0</v>
      </c>
      <c r="H346" s="58">
        <v>0</v>
      </c>
      <c r="I346" s="58">
        <v>0</v>
      </c>
      <c r="J346" s="95">
        <v>0</v>
      </c>
      <c r="K346" s="58">
        <v>10806</v>
      </c>
      <c r="L346" s="95">
        <v>1</v>
      </c>
      <c r="M346" s="58">
        <v>0</v>
      </c>
      <c r="N346" s="95">
        <v>0</v>
      </c>
    </row>
    <row r="347" spans="1:14" ht="12.75">
      <c r="A347" s="85">
        <v>92</v>
      </c>
      <c r="B347" s="29" t="s">
        <v>493</v>
      </c>
      <c r="C347" s="56">
        <v>0</v>
      </c>
      <c r="D347" s="56">
        <v>0</v>
      </c>
      <c r="E347" s="58">
        <v>0</v>
      </c>
      <c r="F347" s="58">
        <v>0</v>
      </c>
      <c r="G347" s="101" t="s">
        <v>27</v>
      </c>
      <c r="H347" s="58">
        <v>0</v>
      </c>
      <c r="I347" s="58">
        <v>0</v>
      </c>
      <c r="J347" s="101" t="s">
        <v>27</v>
      </c>
      <c r="K347" s="58">
        <v>0</v>
      </c>
      <c r="L347" s="101" t="s">
        <v>27</v>
      </c>
      <c r="M347" s="58">
        <v>0</v>
      </c>
      <c r="N347" s="101" t="s">
        <v>27</v>
      </c>
    </row>
    <row r="348" spans="1:14" ht="12.75">
      <c r="A348" s="85">
        <v>92</v>
      </c>
      <c r="B348" s="29" t="s">
        <v>494</v>
      </c>
      <c r="C348" s="56" t="s">
        <v>845</v>
      </c>
      <c r="D348" s="56">
        <v>0</v>
      </c>
      <c r="E348" s="58">
        <v>0</v>
      </c>
      <c r="F348" s="58">
        <v>0</v>
      </c>
      <c r="G348" s="101" t="s">
        <v>27</v>
      </c>
      <c r="H348" s="58">
        <v>500</v>
      </c>
      <c r="I348" s="58">
        <v>0</v>
      </c>
      <c r="J348" s="95">
        <v>1</v>
      </c>
      <c r="K348" s="58">
        <v>0</v>
      </c>
      <c r="L348" s="95">
        <v>0</v>
      </c>
      <c r="M348" s="58">
        <v>0</v>
      </c>
      <c r="N348" s="95">
        <v>0</v>
      </c>
    </row>
    <row r="349" spans="1:14" ht="12.75">
      <c r="A349" s="85">
        <v>92</v>
      </c>
      <c r="B349" s="29" t="s">
        <v>496</v>
      </c>
      <c r="C349" s="56">
        <v>0</v>
      </c>
      <c r="D349" s="56">
        <v>0</v>
      </c>
      <c r="E349" s="58">
        <v>0</v>
      </c>
      <c r="F349" s="58">
        <v>0</v>
      </c>
      <c r="G349" s="101" t="s">
        <v>27</v>
      </c>
      <c r="H349" s="58">
        <v>0</v>
      </c>
      <c r="I349" s="58">
        <v>0</v>
      </c>
      <c r="J349" s="101" t="s">
        <v>27</v>
      </c>
      <c r="K349" s="58">
        <v>0</v>
      </c>
      <c r="L349" s="101" t="s">
        <v>27</v>
      </c>
      <c r="M349" s="58">
        <v>0</v>
      </c>
      <c r="N349" s="101" t="s">
        <v>27</v>
      </c>
    </row>
    <row r="350" spans="1:14" ht="12.75">
      <c r="A350" s="85">
        <v>92</v>
      </c>
      <c r="B350" s="29" t="s">
        <v>498</v>
      </c>
      <c r="C350" s="56" t="s">
        <v>846</v>
      </c>
      <c r="D350" s="56">
        <v>0</v>
      </c>
      <c r="E350" s="58">
        <v>11481</v>
      </c>
      <c r="F350" s="58">
        <v>11481</v>
      </c>
      <c r="G350" s="95">
        <v>0.353457299427375</v>
      </c>
      <c r="H350" s="58">
        <v>0</v>
      </c>
      <c r="I350" s="58">
        <v>0</v>
      </c>
      <c r="J350" s="95">
        <v>0</v>
      </c>
      <c r="K350" s="58">
        <v>32482</v>
      </c>
      <c r="L350" s="95">
        <v>1</v>
      </c>
      <c r="M350" s="58">
        <v>0</v>
      </c>
      <c r="N350" s="95">
        <v>0</v>
      </c>
    </row>
    <row r="351" spans="1:14" ht="12.75">
      <c r="A351" s="85">
        <v>92</v>
      </c>
      <c r="B351" s="29" t="s">
        <v>499</v>
      </c>
      <c r="C351" s="56" t="s">
        <v>847</v>
      </c>
      <c r="D351" s="56">
        <v>0</v>
      </c>
      <c r="E351" s="58">
        <v>0</v>
      </c>
      <c r="F351" s="58">
        <v>0</v>
      </c>
      <c r="G351" s="101" t="s">
        <v>27</v>
      </c>
      <c r="H351" s="58">
        <v>11</v>
      </c>
      <c r="I351" s="58">
        <v>7</v>
      </c>
      <c r="J351" s="95">
        <v>0.0033971587399629403</v>
      </c>
      <c r="K351" s="58">
        <v>0</v>
      </c>
      <c r="L351" s="101" t="s">
        <v>27</v>
      </c>
      <c r="M351" s="58">
        <v>0</v>
      </c>
      <c r="N351" s="95">
        <v>0</v>
      </c>
    </row>
    <row r="352" spans="1:14" ht="12.75">
      <c r="A352" s="85">
        <v>92</v>
      </c>
      <c r="B352" s="29" t="s">
        <v>500</v>
      </c>
      <c r="C352" s="56" t="s">
        <v>848</v>
      </c>
      <c r="D352" s="56">
        <v>0</v>
      </c>
      <c r="E352" s="58">
        <v>25000</v>
      </c>
      <c r="F352" s="58">
        <v>0</v>
      </c>
      <c r="G352" s="95">
        <v>1</v>
      </c>
      <c r="H352" s="58">
        <v>0</v>
      </c>
      <c r="I352" s="58">
        <v>0</v>
      </c>
      <c r="J352" s="101" t="s">
        <v>27</v>
      </c>
      <c r="K352" s="58">
        <v>0</v>
      </c>
      <c r="L352" s="95">
        <v>0</v>
      </c>
      <c r="M352" s="58">
        <v>0</v>
      </c>
      <c r="N352" s="101" t="s">
        <v>27</v>
      </c>
    </row>
    <row r="353" spans="1:14" ht="12.75">
      <c r="A353" s="85">
        <v>92</v>
      </c>
      <c r="B353" s="29" t="s">
        <v>501</v>
      </c>
      <c r="C353" s="56">
        <v>0</v>
      </c>
      <c r="D353" s="56">
        <v>0</v>
      </c>
      <c r="E353" s="58">
        <v>0</v>
      </c>
      <c r="F353" s="58">
        <v>0</v>
      </c>
      <c r="G353" s="101" t="s">
        <v>27</v>
      </c>
      <c r="H353" s="58">
        <v>0</v>
      </c>
      <c r="I353" s="58">
        <v>0</v>
      </c>
      <c r="J353" s="101" t="s">
        <v>27</v>
      </c>
      <c r="K353" s="58">
        <v>0</v>
      </c>
      <c r="L353" s="101" t="s">
        <v>27</v>
      </c>
      <c r="M353" s="58">
        <v>0</v>
      </c>
      <c r="N353" s="101" t="s">
        <v>27</v>
      </c>
    </row>
    <row r="354" spans="1:14" ht="12.75">
      <c r="A354" s="85">
        <v>92</v>
      </c>
      <c r="B354" s="29" t="s">
        <v>503</v>
      </c>
      <c r="C354" s="56" t="s">
        <v>849</v>
      </c>
      <c r="D354" s="56">
        <v>0</v>
      </c>
      <c r="E354" s="58">
        <v>0</v>
      </c>
      <c r="F354" s="58">
        <v>0</v>
      </c>
      <c r="G354" s="95">
        <v>0</v>
      </c>
      <c r="H354" s="58">
        <v>0</v>
      </c>
      <c r="I354" s="58">
        <v>0</v>
      </c>
      <c r="J354" s="95">
        <v>0</v>
      </c>
      <c r="K354" s="58">
        <v>57557</v>
      </c>
      <c r="L354" s="95">
        <v>1</v>
      </c>
      <c r="M354" s="58">
        <v>0</v>
      </c>
      <c r="N354" s="95">
        <v>0</v>
      </c>
    </row>
    <row r="355" spans="1:14" ht="12.75">
      <c r="A355" s="85">
        <v>92</v>
      </c>
      <c r="B355" s="29" t="s">
        <v>504</v>
      </c>
      <c r="C355" s="56" t="s">
        <v>850</v>
      </c>
      <c r="D355" s="56">
        <v>0</v>
      </c>
      <c r="E355" s="58">
        <v>0</v>
      </c>
      <c r="F355" s="58">
        <v>0</v>
      </c>
      <c r="G355" s="101" t="s">
        <v>27</v>
      </c>
      <c r="H355" s="58">
        <v>0</v>
      </c>
      <c r="I355" s="58">
        <v>0</v>
      </c>
      <c r="J355" s="95">
        <v>0</v>
      </c>
      <c r="K355" s="58">
        <v>0</v>
      </c>
      <c r="L355" s="101" t="s">
        <v>27</v>
      </c>
      <c r="M355" s="58">
        <v>0</v>
      </c>
      <c r="N355" s="95">
        <v>0</v>
      </c>
    </row>
    <row r="356" spans="1:14" ht="12.75">
      <c r="A356" s="85">
        <v>92</v>
      </c>
      <c r="B356" s="29" t="s">
        <v>506</v>
      </c>
      <c r="C356" s="56" t="s">
        <v>851</v>
      </c>
      <c r="D356" s="56">
        <v>0</v>
      </c>
      <c r="E356" s="58">
        <v>43305</v>
      </c>
      <c r="F356" s="58">
        <v>43305</v>
      </c>
      <c r="G356" s="95">
        <v>0.5606333259971781</v>
      </c>
      <c r="H356" s="58">
        <v>0</v>
      </c>
      <c r="I356" s="58">
        <v>0</v>
      </c>
      <c r="J356" s="101" t="s">
        <v>27</v>
      </c>
      <c r="K356" s="58">
        <v>0</v>
      </c>
      <c r="L356" s="95">
        <v>0</v>
      </c>
      <c r="M356" s="58">
        <v>0</v>
      </c>
      <c r="N356" s="101" t="s">
        <v>27</v>
      </c>
    </row>
    <row r="357" spans="1:14" ht="12.75">
      <c r="A357" s="85">
        <v>92</v>
      </c>
      <c r="B357" s="29" t="s">
        <v>508</v>
      </c>
      <c r="C357" s="56" t="s">
        <v>852</v>
      </c>
      <c r="D357" s="56">
        <v>0</v>
      </c>
      <c r="E357" s="58">
        <v>0</v>
      </c>
      <c r="F357" s="58">
        <v>0</v>
      </c>
      <c r="G357" s="101" t="s">
        <v>27</v>
      </c>
      <c r="H357" s="58">
        <v>0</v>
      </c>
      <c r="I357" s="58">
        <v>0</v>
      </c>
      <c r="J357" s="101" t="s">
        <v>27</v>
      </c>
      <c r="K357" s="58">
        <v>0</v>
      </c>
      <c r="L357" s="101" t="s">
        <v>27</v>
      </c>
      <c r="M357" s="58">
        <v>0</v>
      </c>
      <c r="N357" s="101" t="s">
        <v>27</v>
      </c>
    </row>
    <row r="358" spans="1:14" ht="12.75">
      <c r="A358" s="85">
        <v>92</v>
      </c>
      <c r="B358" s="29" t="s">
        <v>508</v>
      </c>
      <c r="C358" s="56" t="s">
        <v>853</v>
      </c>
      <c r="D358" s="56">
        <v>0</v>
      </c>
      <c r="E358" s="58">
        <v>0</v>
      </c>
      <c r="F358" s="58">
        <v>0</v>
      </c>
      <c r="G358" s="101" t="s">
        <v>27</v>
      </c>
      <c r="H358" s="58">
        <v>0</v>
      </c>
      <c r="I358" s="58">
        <v>0</v>
      </c>
      <c r="J358" s="101" t="s">
        <v>27</v>
      </c>
      <c r="K358" s="58">
        <v>0</v>
      </c>
      <c r="L358" s="101" t="s">
        <v>27</v>
      </c>
      <c r="M358" s="58">
        <v>0</v>
      </c>
      <c r="N358" s="101" t="s">
        <v>27</v>
      </c>
    </row>
    <row r="359" spans="1:14" ht="12.75">
      <c r="A359" s="85">
        <v>92</v>
      </c>
      <c r="B359" s="29" t="s">
        <v>509</v>
      </c>
      <c r="C359" s="56" t="s">
        <v>854</v>
      </c>
      <c r="D359" s="56">
        <v>0</v>
      </c>
      <c r="E359" s="58">
        <v>0</v>
      </c>
      <c r="F359" s="58">
        <v>0</v>
      </c>
      <c r="G359" s="95">
        <v>0</v>
      </c>
      <c r="H359" s="58">
        <v>300</v>
      </c>
      <c r="I359" s="58">
        <v>0</v>
      </c>
      <c r="J359" s="95">
        <v>0.0861326442721792</v>
      </c>
      <c r="K359" s="58">
        <v>8469</v>
      </c>
      <c r="L359" s="95">
        <v>1</v>
      </c>
      <c r="M359" s="58">
        <v>0</v>
      </c>
      <c r="N359" s="95">
        <v>0</v>
      </c>
    </row>
    <row r="360" spans="1:14" ht="12.75">
      <c r="A360" s="85">
        <v>92</v>
      </c>
      <c r="B360" s="29" t="s">
        <v>510</v>
      </c>
      <c r="C360" s="56" t="s">
        <v>855</v>
      </c>
      <c r="D360" s="56">
        <v>0</v>
      </c>
      <c r="E360" s="58">
        <v>0</v>
      </c>
      <c r="F360" s="58">
        <v>0</v>
      </c>
      <c r="G360" s="95">
        <v>0</v>
      </c>
      <c r="H360" s="58">
        <v>0</v>
      </c>
      <c r="I360" s="58">
        <v>0</v>
      </c>
      <c r="J360" s="101" t="s">
        <v>27</v>
      </c>
      <c r="K360" s="58">
        <v>0</v>
      </c>
      <c r="L360" s="95">
        <v>0</v>
      </c>
      <c r="M360" s="58">
        <v>0</v>
      </c>
      <c r="N360" s="101" t="s">
        <v>27</v>
      </c>
    </row>
    <row r="361" spans="1:14" ht="12.75">
      <c r="A361" s="85">
        <v>92</v>
      </c>
      <c r="B361" s="29" t="s">
        <v>511</v>
      </c>
      <c r="C361" s="56" t="s">
        <v>856</v>
      </c>
      <c r="D361" s="56">
        <v>0</v>
      </c>
      <c r="E361" s="58">
        <v>0</v>
      </c>
      <c r="F361" s="58">
        <v>0</v>
      </c>
      <c r="G361" s="101" t="s">
        <v>27</v>
      </c>
      <c r="H361" s="58">
        <v>0</v>
      </c>
      <c r="I361" s="58">
        <v>0</v>
      </c>
      <c r="J361" s="95">
        <v>0</v>
      </c>
      <c r="K361" s="58">
        <v>0</v>
      </c>
      <c r="L361" s="95">
        <v>0</v>
      </c>
      <c r="M361" s="58">
        <v>0</v>
      </c>
      <c r="N361" s="95">
        <v>0</v>
      </c>
    </row>
    <row r="362" spans="1:14" ht="12.75">
      <c r="A362" s="85">
        <v>93</v>
      </c>
      <c r="B362" s="29" t="s">
        <v>512</v>
      </c>
      <c r="C362" s="56" t="s">
        <v>857</v>
      </c>
      <c r="D362" s="56">
        <v>0</v>
      </c>
      <c r="E362" s="58">
        <v>0</v>
      </c>
      <c r="F362" s="58">
        <v>0</v>
      </c>
      <c r="G362" s="95">
        <v>0</v>
      </c>
      <c r="H362" s="58">
        <v>0</v>
      </c>
      <c r="I362" s="58">
        <v>0</v>
      </c>
      <c r="J362" s="95">
        <v>0</v>
      </c>
      <c r="K362" s="58">
        <v>3131</v>
      </c>
      <c r="L362" s="95">
        <v>1</v>
      </c>
      <c r="M362" s="58">
        <v>0</v>
      </c>
      <c r="N362" s="95">
        <v>0</v>
      </c>
    </row>
    <row r="363" spans="1:14" ht="12.75">
      <c r="A363" s="85">
        <v>93</v>
      </c>
      <c r="B363" s="29" t="s">
        <v>513</v>
      </c>
      <c r="C363" s="56" t="s">
        <v>858</v>
      </c>
      <c r="D363" s="56">
        <v>0</v>
      </c>
      <c r="E363" s="58">
        <v>0</v>
      </c>
      <c r="F363" s="58">
        <v>0</v>
      </c>
      <c r="G363" s="101" t="s">
        <v>27</v>
      </c>
      <c r="H363" s="58">
        <v>0</v>
      </c>
      <c r="I363" s="58">
        <v>0</v>
      </c>
      <c r="J363" s="95">
        <v>0</v>
      </c>
      <c r="K363" s="58">
        <v>0</v>
      </c>
      <c r="L363" s="101" t="s">
        <v>27</v>
      </c>
      <c r="M363" s="58">
        <v>0</v>
      </c>
      <c r="N363" s="95">
        <v>0</v>
      </c>
    </row>
    <row r="364" spans="1:14" ht="12.75">
      <c r="A364" s="85">
        <v>93</v>
      </c>
      <c r="B364" s="29" t="s">
        <v>515</v>
      </c>
      <c r="C364" s="56">
        <v>0</v>
      </c>
      <c r="D364" s="56">
        <v>0</v>
      </c>
      <c r="E364" s="58">
        <v>0</v>
      </c>
      <c r="F364" s="58">
        <v>0</v>
      </c>
      <c r="G364" s="101" t="s">
        <v>27</v>
      </c>
      <c r="H364" s="58">
        <v>0</v>
      </c>
      <c r="I364" s="58">
        <v>0</v>
      </c>
      <c r="J364" s="101" t="s">
        <v>27</v>
      </c>
      <c r="K364" s="58">
        <v>0</v>
      </c>
      <c r="L364" s="101" t="s">
        <v>27</v>
      </c>
      <c r="M364" s="58">
        <v>0</v>
      </c>
      <c r="N364" s="101" t="s">
        <v>27</v>
      </c>
    </row>
    <row r="365" spans="1:14" ht="12.75">
      <c r="A365" s="85">
        <v>93</v>
      </c>
      <c r="B365" s="29" t="s">
        <v>516</v>
      </c>
      <c r="C365" s="56">
        <v>0</v>
      </c>
      <c r="D365" s="56">
        <v>0</v>
      </c>
      <c r="E365" s="58">
        <v>0</v>
      </c>
      <c r="F365" s="58">
        <v>0</v>
      </c>
      <c r="G365" s="101" t="s">
        <v>27</v>
      </c>
      <c r="H365" s="58">
        <v>0</v>
      </c>
      <c r="I365" s="58">
        <v>0</v>
      </c>
      <c r="J365" s="101" t="s">
        <v>27</v>
      </c>
      <c r="K365" s="58">
        <v>0</v>
      </c>
      <c r="L365" s="101" t="s">
        <v>27</v>
      </c>
      <c r="M365" s="58">
        <v>0</v>
      </c>
      <c r="N365" s="101" t="s">
        <v>27</v>
      </c>
    </row>
    <row r="366" spans="1:14" ht="12.75">
      <c r="A366" s="85">
        <v>93</v>
      </c>
      <c r="B366" s="29" t="s">
        <v>517</v>
      </c>
      <c r="C366" s="56">
        <v>0</v>
      </c>
      <c r="D366" s="56">
        <v>0</v>
      </c>
      <c r="E366" s="58">
        <v>0</v>
      </c>
      <c r="F366" s="58">
        <v>0</v>
      </c>
      <c r="G366" s="101" t="s">
        <v>27</v>
      </c>
      <c r="H366" s="58">
        <v>0</v>
      </c>
      <c r="I366" s="58">
        <v>0</v>
      </c>
      <c r="J366" s="101" t="s">
        <v>27</v>
      </c>
      <c r="K366" s="58">
        <v>0</v>
      </c>
      <c r="L366" s="101" t="s">
        <v>27</v>
      </c>
      <c r="M366" s="58">
        <v>0</v>
      </c>
      <c r="N366" s="101" t="s">
        <v>27</v>
      </c>
    </row>
    <row r="367" spans="1:14" ht="12.75">
      <c r="A367" s="85">
        <v>93</v>
      </c>
      <c r="B367" s="29" t="s">
        <v>519</v>
      </c>
      <c r="C367" s="56" t="s">
        <v>859</v>
      </c>
      <c r="D367" s="56">
        <v>0</v>
      </c>
      <c r="E367" s="58">
        <v>0</v>
      </c>
      <c r="F367" s="58">
        <v>0</v>
      </c>
      <c r="G367" s="101" t="s">
        <v>27</v>
      </c>
      <c r="H367" s="58">
        <v>0</v>
      </c>
      <c r="I367" s="58">
        <v>0</v>
      </c>
      <c r="J367" s="101" t="s">
        <v>27</v>
      </c>
      <c r="K367" s="58">
        <v>0</v>
      </c>
      <c r="L367" s="101" t="s">
        <v>27</v>
      </c>
      <c r="M367" s="58">
        <v>0</v>
      </c>
      <c r="N367" s="101" t="s">
        <v>27</v>
      </c>
    </row>
    <row r="368" spans="1:14" ht="12.75">
      <c r="A368" s="85">
        <v>93</v>
      </c>
      <c r="B368" s="29" t="s">
        <v>520</v>
      </c>
      <c r="C368" s="56">
        <v>0</v>
      </c>
      <c r="D368" s="56">
        <v>0</v>
      </c>
      <c r="E368" s="58">
        <v>0</v>
      </c>
      <c r="F368" s="58">
        <v>0</v>
      </c>
      <c r="G368" s="95">
        <v>0</v>
      </c>
      <c r="H368" s="58">
        <v>0</v>
      </c>
      <c r="I368" s="58">
        <v>0</v>
      </c>
      <c r="J368" s="95">
        <v>0</v>
      </c>
      <c r="K368" s="58">
        <v>0</v>
      </c>
      <c r="L368" s="101" t="s">
        <v>27</v>
      </c>
      <c r="M368" s="58">
        <v>0</v>
      </c>
      <c r="N368" s="101" t="s">
        <v>27</v>
      </c>
    </row>
    <row r="369" spans="1:14" ht="12.75">
      <c r="A369" s="85">
        <v>93</v>
      </c>
      <c r="B369" s="29" t="s">
        <v>522</v>
      </c>
      <c r="C369" s="56">
        <v>0</v>
      </c>
      <c r="D369" s="56">
        <v>0</v>
      </c>
      <c r="E369" s="58">
        <v>0</v>
      </c>
      <c r="F369" s="58">
        <v>0</v>
      </c>
      <c r="G369" s="101" t="s">
        <v>27</v>
      </c>
      <c r="H369" s="58">
        <v>0</v>
      </c>
      <c r="I369" s="58">
        <v>0</v>
      </c>
      <c r="J369" s="101" t="s">
        <v>27</v>
      </c>
      <c r="K369" s="58">
        <v>0</v>
      </c>
      <c r="L369" s="101" t="s">
        <v>27</v>
      </c>
      <c r="M369" s="58">
        <v>0</v>
      </c>
      <c r="N369" s="101" t="s">
        <v>27</v>
      </c>
    </row>
    <row r="370" spans="1:14" ht="12.75">
      <c r="A370" s="85">
        <v>93</v>
      </c>
      <c r="B370" s="29" t="s">
        <v>523</v>
      </c>
      <c r="C370" s="56">
        <v>0</v>
      </c>
      <c r="D370" s="56">
        <v>0</v>
      </c>
      <c r="E370" s="58">
        <v>0</v>
      </c>
      <c r="F370" s="58">
        <v>0</v>
      </c>
      <c r="G370" s="101" t="s">
        <v>27</v>
      </c>
      <c r="H370" s="58">
        <v>0</v>
      </c>
      <c r="I370" s="58">
        <v>0</v>
      </c>
      <c r="J370" s="95">
        <v>0</v>
      </c>
      <c r="K370" s="58">
        <v>0</v>
      </c>
      <c r="L370" s="101" t="s">
        <v>27</v>
      </c>
      <c r="M370" s="58">
        <v>0</v>
      </c>
      <c r="N370" s="95">
        <v>0</v>
      </c>
    </row>
    <row r="371" spans="1:14" ht="12.75">
      <c r="A371" s="85">
        <v>93</v>
      </c>
      <c r="B371" s="29" t="s">
        <v>524</v>
      </c>
      <c r="C371" s="56">
        <v>0</v>
      </c>
      <c r="D371" s="56">
        <v>0</v>
      </c>
      <c r="E371" s="58">
        <v>0</v>
      </c>
      <c r="F371" s="58">
        <v>0</v>
      </c>
      <c r="G371" s="101" t="s">
        <v>27</v>
      </c>
      <c r="H371" s="58">
        <v>0</v>
      </c>
      <c r="I371" s="58">
        <v>0</v>
      </c>
      <c r="J371" s="101" t="s">
        <v>27</v>
      </c>
      <c r="K371" s="58">
        <v>0</v>
      </c>
      <c r="L371" s="101" t="s">
        <v>27</v>
      </c>
      <c r="M371" s="58">
        <v>0</v>
      </c>
      <c r="N371" s="101" t="s">
        <v>27</v>
      </c>
    </row>
    <row r="372" spans="1:14" ht="12.75">
      <c r="A372" s="85">
        <v>93</v>
      </c>
      <c r="B372" s="29" t="s">
        <v>525</v>
      </c>
      <c r="C372" s="56" t="s">
        <v>860</v>
      </c>
      <c r="D372" s="56">
        <v>0</v>
      </c>
      <c r="E372" s="58">
        <v>0</v>
      </c>
      <c r="F372" s="58">
        <v>0</v>
      </c>
      <c r="G372" s="101" t="s">
        <v>27</v>
      </c>
      <c r="H372" s="58">
        <v>0</v>
      </c>
      <c r="I372" s="58">
        <v>0</v>
      </c>
      <c r="J372" s="101" t="s">
        <v>27</v>
      </c>
      <c r="K372" s="58">
        <v>0</v>
      </c>
      <c r="L372" s="101" t="s">
        <v>27</v>
      </c>
      <c r="M372" s="58">
        <v>0</v>
      </c>
      <c r="N372" s="101" t="s">
        <v>27</v>
      </c>
    </row>
    <row r="373" spans="1:14" ht="12.75">
      <c r="A373" s="85">
        <v>93</v>
      </c>
      <c r="B373" s="29" t="s">
        <v>526</v>
      </c>
      <c r="C373" s="56">
        <v>0</v>
      </c>
      <c r="D373" s="56">
        <v>0</v>
      </c>
      <c r="E373" s="58">
        <v>0</v>
      </c>
      <c r="F373" s="58">
        <v>0</v>
      </c>
      <c r="G373" s="95">
        <v>0</v>
      </c>
      <c r="H373" s="58">
        <v>0</v>
      </c>
      <c r="I373" s="58">
        <v>0</v>
      </c>
      <c r="J373" s="95">
        <v>0</v>
      </c>
      <c r="K373" s="58">
        <v>0</v>
      </c>
      <c r="L373" s="95">
        <v>0</v>
      </c>
      <c r="M373" s="58">
        <v>0</v>
      </c>
      <c r="N373" s="95">
        <v>0</v>
      </c>
    </row>
    <row r="374" spans="1:14" ht="12.75">
      <c r="A374" s="85">
        <v>93</v>
      </c>
      <c r="B374" s="29" t="s">
        <v>527</v>
      </c>
      <c r="C374" s="56" t="s">
        <v>760</v>
      </c>
      <c r="D374" s="56">
        <v>0</v>
      </c>
      <c r="E374" s="58">
        <v>0</v>
      </c>
      <c r="F374" s="58">
        <v>0</v>
      </c>
      <c r="G374" s="101" t="s">
        <v>27</v>
      </c>
      <c r="H374" s="58">
        <v>0</v>
      </c>
      <c r="I374" s="58">
        <v>0</v>
      </c>
      <c r="J374" s="101" t="s">
        <v>27</v>
      </c>
      <c r="K374" s="58">
        <v>0</v>
      </c>
      <c r="L374" s="101" t="s">
        <v>27</v>
      </c>
      <c r="M374" s="58">
        <v>0</v>
      </c>
      <c r="N374" s="101" t="s">
        <v>27</v>
      </c>
    </row>
    <row r="375" spans="1:14" ht="12.75">
      <c r="A375" s="85">
        <v>93</v>
      </c>
      <c r="B375" s="29" t="s">
        <v>528</v>
      </c>
      <c r="C375" s="126"/>
      <c r="D375" s="56">
        <v>0</v>
      </c>
      <c r="E375" s="58">
        <v>0</v>
      </c>
      <c r="F375" s="58">
        <v>0</v>
      </c>
      <c r="G375" s="95">
        <v>0</v>
      </c>
      <c r="H375" s="58">
        <v>0</v>
      </c>
      <c r="I375" s="58">
        <v>0</v>
      </c>
      <c r="J375" s="95">
        <v>0</v>
      </c>
      <c r="K375" s="58">
        <v>0</v>
      </c>
      <c r="L375" s="95">
        <v>0</v>
      </c>
      <c r="M375" s="58">
        <v>0</v>
      </c>
      <c r="N375" s="95">
        <v>0</v>
      </c>
    </row>
    <row r="376" spans="1:14" ht="12.75">
      <c r="A376" s="85">
        <v>93</v>
      </c>
      <c r="B376" s="29" t="s">
        <v>530</v>
      </c>
      <c r="C376" s="56" t="s">
        <v>861</v>
      </c>
      <c r="D376" s="56">
        <v>0</v>
      </c>
      <c r="E376" s="58">
        <v>0</v>
      </c>
      <c r="F376" s="58">
        <v>0</v>
      </c>
      <c r="G376" s="101" t="s">
        <v>27</v>
      </c>
      <c r="H376" s="58">
        <v>0</v>
      </c>
      <c r="I376" s="58">
        <v>0</v>
      </c>
      <c r="J376" s="101" t="s">
        <v>27</v>
      </c>
      <c r="K376" s="58">
        <v>0</v>
      </c>
      <c r="L376" s="101" t="s">
        <v>27</v>
      </c>
      <c r="M376" s="58">
        <v>0</v>
      </c>
      <c r="N376" s="101" t="s">
        <v>27</v>
      </c>
    </row>
    <row r="377" spans="1:14" ht="12.75">
      <c r="A377" s="85">
        <v>93</v>
      </c>
      <c r="B377" s="29" t="s">
        <v>531</v>
      </c>
      <c r="C377" s="56">
        <v>0</v>
      </c>
      <c r="D377" s="56">
        <v>0</v>
      </c>
      <c r="E377" s="58">
        <v>0</v>
      </c>
      <c r="F377" s="58">
        <v>0</v>
      </c>
      <c r="G377" s="101" t="s">
        <v>27</v>
      </c>
      <c r="H377" s="58">
        <v>0</v>
      </c>
      <c r="I377" s="58">
        <v>0</v>
      </c>
      <c r="J377" s="101" t="s">
        <v>27</v>
      </c>
      <c r="K377" s="58">
        <v>0</v>
      </c>
      <c r="L377" s="101" t="s">
        <v>27</v>
      </c>
      <c r="M377" s="58">
        <v>0</v>
      </c>
      <c r="N377" s="101" t="s">
        <v>27</v>
      </c>
    </row>
    <row r="378" spans="1:14" ht="12.75">
      <c r="A378" s="85">
        <v>93</v>
      </c>
      <c r="B378" s="29" t="s">
        <v>532</v>
      </c>
      <c r="C378" s="56"/>
      <c r="D378" s="56">
        <v>2005</v>
      </c>
      <c r="E378" s="58">
        <v>0</v>
      </c>
      <c r="F378" s="58">
        <v>0</v>
      </c>
      <c r="G378" s="101" t="s">
        <v>27</v>
      </c>
      <c r="H378" s="58">
        <v>0</v>
      </c>
      <c r="I378" s="58">
        <v>0</v>
      </c>
      <c r="J378" s="95">
        <v>0</v>
      </c>
      <c r="K378" s="58">
        <v>0</v>
      </c>
      <c r="L378" s="95">
        <v>0</v>
      </c>
      <c r="M378" s="58">
        <v>81</v>
      </c>
      <c r="N378" s="95">
        <v>1</v>
      </c>
    </row>
    <row r="379" spans="1:14" ht="12.75">
      <c r="A379" s="85">
        <v>93</v>
      </c>
      <c r="B379" s="29" t="s">
        <v>533</v>
      </c>
      <c r="C379" s="56">
        <v>0</v>
      </c>
      <c r="D379" s="56">
        <v>0</v>
      </c>
      <c r="E379" s="58">
        <v>0</v>
      </c>
      <c r="F379" s="58">
        <v>0</v>
      </c>
      <c r="G379" s="101" t="s">
        <v>27</v>
      </c>
      <c r="H379" s="58">
        <v>0</v>
      </c>
      <c r="I379" s="58">
        <v>0</v>
      </c>
      <c r="J379" s="101" t="s">
        <v>27</v>
      </c>
      <c r="K379" s="58">
        <v>0</v>
      </c>
      <c r="L379" s="101" t="s">
        <v>27</v>
      </c>
      <c r="M379" s="58">
        <v>0</v>
      </c>
      <c r="N379" s="101" t="s">
        <v>27</v>
      </c>
    </row>
    <row r="380" spans="1:14" ht="12.75">
      <c r="A380" s="85">
        <v>94</v>
      </c>
      <c r="B380" s="29" t="s">
        <v>535</v>
      </c>
      <c r="C380" s="56">
        <v>0</v>
      </c>
      <c r="D380" s="56">
        <v>0</v>
      </c>
      <c r="E380" s="58">
        <v>0</v>
      </c>
      <c r="F380" s="58">
        <v>0</v>
      </c>
      <c r="G380" s="101" t="s">
        <v>27</v>
      </c>
      <c r="H380" s="58">
        <v>0</v>
      </c>
      <c r="I380" s="58">
        <v>0</v>
      </c>
      <c r="J380" s="95">
        <v>0</v>
      </c>
      <c r="K380" s="58">
        <v>0</v>
      </c>
      <c r="L380" s="101" t="s">
        <v>27</v>
      </c>
      <c r="M380" s="58">
        <v>0</v>
      </c>
      <c r="N380" s="95">
        <v>0</v>
      </c>
    </row>
    <row r="381" spans="1:14" ht="12.75">
      <c r="A381" s="85">
        <v>94</v>
      </c>
      <c r="B381" s="29" t="s">
        <v>536</v>
      </c>
      <c r="C381" s="56">
        <v>0</v>
      </c>
      <c r="D381" s="56">
        <v>0</v>
      </c>
      <c r="E381" s="58">
        <v>0</v>
      </c>
      <c r="F381" s="58">
        <v>0</v>
      </c>
      <c r="G381" s="101" t="s">
        <v>27</v>
      </c>
      <c r="H381" s="58">
        <v>0</v>
      </c>
      <c r="I381" s="58">
        <v>0</v>
      </c>
      <c r="J381" s="101" t="s">
        <v>27</v>
      </c>
      <c r="K381" s="58">
        <v>0</v>
      </c>
      <c r="L381" s="101" t="s">
        <v>27</v>
      </c>
      <c r="M381" s="58">
        <v>0</v>
      </c>
      <c r="N381" s="101" t="s">
        <v>27</v>
      </c>
    </row>
    <row r="382" spans="1:14" ht="12.75">
      <c r="A382" s="85">
        <v>94</v>
      </c>
      <c r="B382" s="29" t="s">
        <v>537</v>
      </c>
      <c r="C382" s="56">
        <v>0</v>
      </c>
      <c r="D382" s="56">
        <v>0</v>
      </c>
      <c r="E382" s="58">
        <v>0</v>
      </c>
      <c r="F382" s="58">
        <v>0</v>
      </c>
      <c r="G382" s="101" t="s">
        <v>27</v>
      </c>
      <c r="H382" s="58">
        <v>0</v>
      </c>
      <c r="I382" s="58">
        <v>0</v>
      </c>
      <c r="J382" s="101" t="s">
        <v>27</v>
      </c>
      <c r="K382" s="58">
        <v>0</v>
      </c>
      <c r="L382" s="101" t="s">
        <v>27</v>
      </c>
      <c r="M382" s="58">
        <v>0</v>
      </c>
      <c r="N382" s="101" t="s">
        <v>27</v>
      </c>
    </row>
    <row r="383" spans="1:14" ht="12.75">
      <c r="A383" s="85">
        <v>94</v>
      </c>
      <c r="B383" s="29" t="s">
        <v>538</v>
      </c>
      <c r="C383" s="56" t="s">
        <v>862</v>
      </c>
      <c r="D383" s="56">
        <v>0</v>
      </c>
      <c r="E383" s="58">
        <v>0</v>
      </c>
      <c r="F383" s="58">
        <v>0</v>
      </c>
      <c r="G383" s="95">
        <v>0</v>
      </c>
      <c r="H383" s="58">
        <v>0</v>
      </c>
      <c r="I383" s="58">
        <v>0</v>
      </c>
      <c r="J383" s="95">
        <v>0</v>
      </c>
      <c r="K383" s="120" t="s">
        <v>15</v>
      </c>
      <c r="L383" s="101" t="s">
        <v>27</v>
      </c>
      <c r="M383" s="58">
        <v>0</v>
      </c>
      <c r="N383" s="95">
        <v>0</v>
      </c>
    </row>
    <row r="384" spans="1:14" ht="12.75">
      <c r="A384" s="85">
        <v>94</v>
      </c>
      <c r="B384" s="29" t="s">
        <v>539</v>
      </c>
      <c r="C384" s="56">
        <v>0</v>
      </c>
      <c r="D384" s="56">
        <v>0</v>
      </c>
      <c r="E384" s="58">
        <v>0</v>
      </c>
      <c r="F384" s="58">
        <v>0</v>
      </c>
      <c r="G384" s="101" t="s">
        <v>27</v>
      </c>
      <c r="H384" s="58">
        <v>0</v>
      </c>
      <c r="I384" s="58">
        <v>0</v>
      </c>
      <c r="J384" s="101" t="s">
        <v>27</v>
      </c>
      <c r="K384" s="58">
        <v>0</v>
      </c>
      <c r="L384" s="101" t="s">
        <v>27</v>
      </c>
      <c r="M384" s="58">
        <v>0</v>
      </c>
      <c r="N384" s="101" t="s">
        <v>27</v>
      </c>
    </row>
    <row r="385" spans="1:14" ht="12.75">
      <c r="A385" s="85">
        <v>94</v>
      </c>
      <c r="B385" s="29" t="s">
        <v>541</v>
      </c>
      <c r="C385" s="56" t="s">
        <v>863</v>
      </c>
      <c r="D385" s="56">
        <v>0</v>
      </c>
      <c r="E385" s="58">
        <v>0</v>
      </c>
      <c r="F385" s="58">
        <v>0</v>
      </c>
      <c r="G385" s="101" t="s">
        <v>27</v>
      </c>
      <c r="H385" s="58">
        <v>0</v>
      </c>
      <c r="I385" s="58">
        <v>0</v>
      </c>
      <c r="J385" s="95">
        <v>0</v>
      </c>
      <c r="K385" s="58">
        <v>0</v>
      </c>
      <c r="L385" s="101" t="s">
        <v>27</v>
      </c>
      <c r="M385" s="58">
        <v>0</v>
      </c>
      <c r="N385" s="101" t="s">
        <v>27</v>
      </c>
    </row>
    <row r="386" spans="1:14" ht="12.75">
      <c r="A386" s="85">
        <v>94</v>
      </c>
      <c r="B386" s="29" t="s">
        <v>542</v>
      </c>
      <c r="C386" s="56">
        <v>0</v>
      </c>
      <c r="D386" s="56">
        <v>0</v>
      </c>
      <c r="E386" s="58">
        <v>0</v>
      </c>
      <c r="F386" s="58">
        <v>0</v>
      </c>
      <c r="G386" s="101" t="s">
        <v>27</v>
      </c>
      <c r="H386" s="58">
        <v>0</v>
      </c>
      <c r="I386" s="58">
        <v>0</v>
      </c>
      <c r="J386" s="101" t="s">
        <v>27</v>
      </c>
      <c r="K386" s="58">
        <v>0</v>
      </c>
      <c r="L386" s="101" t="s">
        <v>27</v>
      </c>
      <c r="M386" s="58">
        <v>0</v>
      </c>
      <c r="N386" s="101" t="s">
        <v>27</v>
      </c>
    </row>
    <row r="387" spans="1:14" ht="12.75">
      <c r="A387" s="85">
        <v>94</v>
      </c>
      <c r="B387" s="29" t="s">
        <v>543</v>
      </c>
      <c r="C387" s="56">
        <v>0</v>
      </c>
      <c r="D387" s="56">
        <v>0</v>
      </c>
      <c r="E387" s="58">
        <v>0</v>
      </c>
      <c r="F387" s="58">
        <v>0</v>
      </c>
      <c r="G387" s="101" t="s">
        <v>27</v>
      </c>
      <c r="H387" s="58">
        <v>0</v>
      </c>
      <c r="I387" s="58">
        <v>0</v>
      </c>
      <c r="J387" s="101" t="s">
        <v>27</v>
      </c>
      <c r="K387" s="58">
        <v>0</v>
      </c>
      <c r="L387" s="101" t="s">
        <v>27</v>
      </c>
      <c r="M387" s="58">
        <v>0</v>
      </c>
      <c r="N387" s="101" t="s">
        <v>27</v>
      </c>
    </row>
    <row r="388" spans="1:14" ht="12.75">
      <c r="A388" s="85">
        <v>94</v>
      </c>
      <c r="B388" s="29" t="s">
        <v>545</v>
      </c>
      <c r="C388" s="56">
        <v>0</v>
      </c>
      <c r="D388" s="56">
        <v>0</v>
      </c>
      <c r="E388" s="58">
        <v>0</v>
      </c>
      <c r="F388" s="58">
        <v>0</v>
      </c>
      <c r="G388" s="95">
        <v>0</v>
      </c>
      <c r="H388" s="58">
        <v>0</v>
      </c>
      <c r="I388" s="58">
        <v>0</v>
      </c>
      <c r="J388" s="95">
        <v>0</v>
      </c>
      <c r="K388" s="58">
        <v>3646</v>
      </c>
      <c r="L388" s="95">
        <v>1</v>
      </c>
      <c r="M388" s="58">
        <v>0</v>
      </c>
      <c r="N388" s="95">
        <v>0</v>
      </c>
    </row>
    <row r="389" spans="1:14" ht="12.75">
      <c r="A389" s="85">
        <v>94</v>
      </c>
      <c r="B389" s="29" t="s">
        <v>547</v>
      </c>
      <c r="C389" s="56" t="s">
        <v>864</v>
      </c>
      <c r="D389" s="56">
        <v>2006</v>
      </c>
      <c r="E389" s="58">
        <v>0</v>
      </c>
      <c r="F389" s="58">
        <v>0</v>
      </c>
      <c r="G389" s="95">
        <v>0</v>
      </c>
      <c r="H389" s="58">
        <v>0</v>
      </c>
      <c r="I389" s="58">
        <v>0</v>
      </c>
      <c r="J389" s="95">
        <v>0</v>
      </c>
      <c r="K389" s="58">
        <v>0</v>
      </c>
      <c r="L389" s="101" t="s">
        <v>27</v>
      </c>
      <c r="M389" s="58">
        <v>0</v>
      </c>
      <c r="N389" s="95">
        <v>0</v>
      </c>
    </row>
    <row r="390" spans="1:14" ht="12.75">
      <c r="A390" s="85">
        <v>94</v>
      </c>
      <c r="B390" s="29" t="s">
        <v>548</v>
      </c>
      <c r="C390" s="56">
        <v>0</v>
      </c>
      <c r="D390" s="56">
        <v>0</v>
      </c>
      <c r="E390" s="58">
        <v>0</v>
      </c>
      <c r="F390" s="58">
        <v>0</v>
      </c>
      <c r="G390" s="101" t="s">
        <v>27</v>
      </c>
      <c r="H390" s="58">
        <v>0</v>
      </c>
      <c r="I390" s="58">
        <v>0</v>
      </c>
      <c r="J390" s="101" t="s">
        <v>27</v>
      </c>
      <c r="K390" s="58">
        <v>0</v>
      </c>
      <c r="L390" s="101" t="s">
        <v>27</v>
      </c>
      <c r="M390" s="58">
        <v>0</v>
      </c>
      <c r="N390" s="101" t="s">
        <v>27</v>
      </c>
    </row>
    <row r="391" spans="1:14" ht="12.75">
      <c r="A391" s="85">
        <v>94</v>
      </c>
      <c r="B391" s="29" t="s">
        <v>550</v>
      </c>
      <c r="C391" s="56">
        <v>0</v>
      </c>
      <c r="D391" s="56">
        <v>0</v>
      </c>
      <c r="E391" s="58">
        <v>0</v>
      </c>
      <c r="F391" s="58">
        <v>0</v>
      </c>
      <c r="G391" s="101" t="s">
        <v>27</v>
      </c>
      <c r="H391" s="58">
        <v>0</v>
      </c>
      <c r="I391" s="58">
        <v>0</v>
      </c>
      <c r="J391" s="101" t="s">
        <v>27</v>
      </c>
      <c r="K391" s="58">
        <v>0</v>
      </c>
      <c r="L391" s="101" t="s">
        <v>27</v>
      </c>
      <c r="M391" s="58">
        <v>0</v>
      </c>
      <c r="N391" s="101" t="s">
        <v>27</v>
      </c>
    </row>
    <row r="392" spans="1:14" ht="12.75">
      <c r="A392" s="85">
        <v>94</v>
      </c>
      <c r="B392" s="29" t="s">
        <v>552</v>
      </c>
      <c r="C392" s="56" t="s">
        <v>865</v>
      </c>
      <c r="D392" s="56">
        <v>0</v>
      </c>
      <c r="E392" s="58">
        <v>0</v>
      </c>
      <c r="F392" s="58">
        <v>0</v>
      </c>
      <c r="G392" s="101" t="s">
        <v>27</v>
      </c>
      <c r="H392" s="58">
        <v>0</v>
      </c>
      <c r="I392" s="58">
        <v>0</v>
      </c>
      <c r="J392" s="101" t="s">
        <v>27</v>
      </c>
      <c r="K392" s="58">
        <v>0</v>
      </c>
      <c r="L392" s="101" t="s">
        <v>27</v>
      </c>
      <c r="M392" s="58">
        <v>0</v>
      </c>
      <c r="N392" s="101" t="s">
        <v>27</v>
      </c>
    </row>
    <row r="393" spans="1:14" ht="12.75">
      <c r="A393" s="85">
        <v>94</v>
      </c>
      <c r="B393" s="29" t="s">
        <v>553</v>
      </c>
      <c r="C393" s="56" t="s">
        <v>866</v>
      </c>
      <c r="D393" s="56">
        <v>0</v>
      </c>
      <c r="E393" s="58">
        <v>0</v>
      </c>
      <c r="F393" s="58">
        <v>0</v>
      </c>
      <c r="G393" s="101" t="s">
        <v>27</v>
      </c>
      <c r="H393" s="58">
        <v>0</v>
      </c>
      <c r="I393" s="58">
        <v>0</v>
      </c>
      <c r="J393" s="101" t="s">
        <v>27</v>
      </c>
      <c r="K393" s="58">
        <v>0</v>
      </c>
      <c r="L393" s="101" t="s">
        <v>27</v>
      </c>
      <c r="M393" s="58">
        <v>0</v>
      </c>
      <c r="N393" s="101" t="s">
        <v>27</v>
      </c>
    </row>
    <row r="394" spans="1:14" ht="12.75">
      <c r="A394" s="85">
        <v>94</v>
      </c>
      <c r="B394" s="29" t="s">
        <v>555</v>
      </c>
      <c r="C394" s="56"/>
      <c r="D394" s="56"/>
      <c r="E394" s="58"/>
      <c r="F394" s="58"/>
      <c r="G394" s="101"/>
      <c r="H394" s="58">
        <v>0</v>
      </c>
      <c r="I394" s="120" t="s">
        <v>27</v>
      </c>
      <c r="J394" s="101">
        <v>0</v>
      </c>
      <c r="K394" s="58">
        <v>0</v>
      </c>
      <c r="L394" s="101">
        <v>0</v>
      </c>
      <c r="M394" s="58">
        <v>0</v>
      </c>
      <c r="N394" s="101">
        <v>0</v>
      </c>
    </row>
    <row r="395" spans="1:14" ht="12.75">
      <c r="A395" s="85">
        <v>94</v>
      </c>
      <c r="B395" s="29" t="s">
        <v>557</v>
      </c>
      <c r="C395" s="56" t="s">
        <v>867</v>
      </c>
      <c r="D395" s="56">
        <v>0</v>
      </c>
      <c r="E395" s="58">
        <v>29695</v>
      </c>
      <c r="F395" s="58">
        <v>29695</v>
      </c>
      <c r="G395" s="95">
        <v>0.701197194738955</v>
      </c>
      <c r="H395" s="58">
        <v>0</v>
      </c>
      <c r="I395" s="58">
        <v>0</v>
      </c>
      <c r="J395" s="95">
        <v>0</v>
      </c>
      <c r="K395" s="58">
        <v>42349</v>
      </c>
      <c r="L395" s="95">
        <v>1</v>
      </c>
      <c r="M395" s="58">
        <v>0</v>
      </c>
      <c r="N395" s="95">
        <v>0</v>
      </c>
    </row>
    <row r="396" spans="1:14" ht="12.75">
      <c r="A396" s="85">
        <v>94</v>
      </c>
      <c r="B396" s="29" t="s">
        <v>558</v>
      </c>
      <c r="C396" s="56" t="s">
        <v>868</v>
      </c>
      <c r="D396" s="56">
        <v>0</v>
      </c>
      <c r="E396" s="58">
        <v>0</v>
      </c>
      <c r="F396" s="58">
        <v>0</v>
      </c>
      <c r="G396" s="101" t="s">
        <v>27</v>
      </c>
      <c r="H396" s="58">
        <v>0</v>
      </c>
      <c r="I396" s="58">
        <v>0</v>
      </c>
      <c r="J396" s="101" t="s">
        <v>27</v>
      </c>
      <c r="K396" s="58">
        <v>0</v>
      </c>
      <c r="L396" s="101" t="s">
        <v>27</v>
      </c>
      <c r="M396" s="58">
        <v>0</v>
      </c>
      <c r="N396" s="101" t="s">
        <v>27</v>
      </c>
    </row>
    <row r="397" spans="1:14" ht="12.75">
      <c r="A397" s="85">
        <v>94</v>
      </c>
      <c r="B397" s="29" t="s">
        <v>560</v>
      </c>
      <c r="C397" s="56">
        <v>0</v>
      </c>
      <c r="D397" s="56">
        <v>0</v>
      </c>
      <c r="E397" s="58">
        <v>0</v>
      </c>
      <c r="F397" s="58">
        <v>0</v>
      </c>
      <c r="G397" s="101" t="s">
        <v>27</v>
      </c>
      <c r="H397" s="58">
        <v>0</v>
      </c>
      <c r="I397" s="58">
        <v>0</v>
      </c>
      <c r="J397" s="101" t="s">
        <v>27</v>
      </c>
      <c r="K397" s="58">
        <v>0</v>
      </c>
      <c r="L397" s="101" t="s">
        <v>27</v>
      </c>
      <c r="M397" s="58">
        <v>0</v>
      </c>
      <c r="N397" s="101" t="s">
        <v>27</v>
      </c>
    </row>
    <row r="398" spans="1:14" ht="12.75">
      <c r="A398" s="85">
        <v>94</v>
      </c>
      <c r="B398" s="29" t="s">
        <v>562</v>
      </c>
      <c r="C398" s="56">
        <v>0</v>
      </c>
      <c r="D398" s="56">
        <v>0</v>
      </c>
      <c r="E398" s="58">
        <v>0</v>
      </c>
      <c r="F398" s="58">
        <v>0</v>
      </c>
      <c r="G398" s="101" t="s">
        <v>27</v>
      </c>
      <c r="H398" s="58">
        <v>0</v>
      </c>
      <c r="I398" s="58">
        <v>0</v>
      </c>
      <c r="J398" s="101" t="s">
        <v>27</v>
      </c>
      <c r="K398" s="58">
        <v>0</v>
      </c>
      <c r="L398" s="101" t="s">
        <v>27</v>
      </c>
      <c r="M398" s="58">
        <v>0</v>
      </c>
      <c r="N398" s="101" t="s">
        <v>27</v>
      </c>
    </row>
    <row r="399" spans="1:14" ht="12.75">
      <c r="A399" s="85">
        <v>94</v>
      </c>
      <c r="B399" s="29" t="s">
        <v>563</v>
      </c>
      <c r="C399" s="56" t="s">
        <v>869</v>
      </c>
      <c r="D399" s="56">
        <v>0</v>
      </c>
      <c r="E399" s="58">
        <v>0</v>
      </c>
      <c r="F399" s="58">
        <v>0</v>
      </c>
      <c r="G399" s="101" t="s">
        <v>27</v>
      </c>
      <c r="H399" s="58">
        <v>1550</v>
      </c>
      <c r="I399" s="58">
        <v>0</v>
      </c>
      <c r="J399" s="95">
        <v>0.9248210023866351</v>
      </c>
      <c r="K399" s="58">
        <v>0</v>
      </c>
      <c r="L399" s="101" t="s">
        <v>27</v>
      </c>
      <c r="M399" s="58">
        <v>0</v>
      </c>
      <c r="N399" s="95">
        <v>0</v>
      </c>
    </row>
    <row r="400" spans="1:14" ht="12.75">
      <c r="A400" s="85">
        <v>94</v>
      </c>
      <c r="B400" s="29" t="s">
        <v>564</v>
      </c>
      <c r="C400" s="56">
        <v>0</v>
      </c>
      <c r="D400" s="56">
        <v>0</v>
      </c>
      <c r="E400" s="58">
        <v>0</v>
      </c>
      <c r="F400" s="58">
        <v>0</v>
      </c>
      <c r="G400" s="101" t="s">
        <v>27</v>
      </c>
      <c r="H400" s="58">
        <v>0</v>
      </c>
      <c r="I400" s="58">
        <v>0</v>
      </c>
      <c r="J400" s="101" t="s">
        <v>27</v>
      </c>
      <c r="K400" s="58">
        <v>0</v>
      </c>
      <c r="L400" s="101" t="s">
        <v>27</v>
      </c>
      <c r="M400" s="58">
        <v>0</v>
      </c>
      <c r="N400" s="101" t="s">
        <v>27</v>
      </c>
    </row>
    <row r="401" spans="1:14" ht="12.75">
      <c r="A401" s="85">
        <v>94</v>
      </c>
      <c r="B401" s="29" t="s">
        <v>565</v>
      </c>
      <c r="C401" s="56">
        <v>0</v>
      </c>
      <c r="D401" s="56">
        <v>0</v>
      </c>
      <c r="E401" s="58">
        <v>0</v>
      </c>
      <c r="F401" s="58">
        <v>0</v>
      </c>
      <c r="G401" s="101" t="s">
        <v>27</v>
      </c>
      <c r="H401" s="58">
        <v>0</v>
      </c>
      <c r="I401" s="58">
        <v>0</v>
      </c>
      <c r="J401" s="95">
        <v>0</v>
      </c>
      <c r="K401" s="58">
        <v>0</v>
      </c>
      <c r="L401" s="101" t="s">
        <v>27</v>
      </c>
      <c r="M401" s="58">
        <v>0</v>
      </c>
      <c r="N401" s="95">
        <v>0</v>
      </c>
    </row>
    <row r="402" spans="1:14" ht="12.75">
      <c r="A402" s="85">
        <v>94</v>
      </c>
      <c r="B402" s="29" t="s">
        <v>566</v>
      </c>
      <c r="C402" s="56" t="s">
        <v>870</v>
      </c>
      <c r="D402" s="56">
        <v>0</v>
      </c>
      <c r="E402" s="58">
        <v>15002</v>
      </c>
      <c r="F402" s="58">
        <v>15002</v>
      </c>
      <c r="G402" s="95">
        <v>0.309204831196669</v>
      </c>
      <c r="H402" s="58">
        <v>0</v>
      </c>
      <c r="I402" s="58">
        <v>0</v>
      </c>
      <c r="J402" s="95">
        <v>0</v>
      </c>
      <c r="K402" s="58">
        <v>35057</v>
      </c>
      <c r="L402" s="95">
        <v>0.7225565770000001</v>
      </c>
      <c r="M402" s="58">
        <v>0</v>
      </c>
      <c r="N402" s="95">
        <v>0</v>
      </c>
    </row>
    <row r="403" spans="1:14" ht="12.75">
      <c r="A403" s="85">
        <v>95</v>
      </c>
      <c r="B403" s="29" t="s">
        <v>568</v>
      </c>
      <c r="C403" s="56" t="s">
        <v>871</v>
      </c>
      <c r="D403" s="56">
        <v>0</v>
      </c>
      <c r="E403" s="58">
        <v>0</v>
      </c>
      <c r="F403" s="58">
        <v>0</v>
      </c>
      <c r="G403" s="95">
        <v>0</v>
      </c>
      <c r="H403" s="58">
        <v>0</v>
      </c>
      <c r="I403" s="58">
        <v>0</v>
      </c>
      <c r="J403" s="95">
        <v>0</v>
      </c>
      <c r="K403" s="58">
        <v>323</v>
      </c>
      <c r="L403" s="95">
        <v>0.761792452830189</v>
      </c>
      <c r="M403" s="58">
        <v>0</v>
      </c>
      <c r="N403" s="95">
        <v>0</v>
      </c>
    </row>
    <row r="404" spans="1:14" ht="12.75">
      <c r="A404" s="85">
        <v>95</v>
      </c>
      <c r="B404" s="29" t="s">
        <v>569</v>
      </c>
      <c r="C404" s="56"/>
      <c r="D404" s="56"/>
      <c r="E404" s="58"/>
      <c r="F404" s="58"/>
      <c r="G404" s="95"/>
      <c r="H404" s="58">
        <v>0</v>
      </c>
      <c r="I404" s="120" t="s">
        <v>27</v>
      </c>
      <c r="J404" s="127" t="s">
        <v>27</v>
      </c>
      <c r="K404" s="58">
        <v>22879</v>
      </c>
      <c r="L404" s="95">
        <v>1</v>
      </c>
      <c r="M404" s="58">
        <v>164</v>
      </c>
      <c r="N404" s="95">
        <v>0.19</v>
      </c>
    </row>
    <row r="405" spans="1:14" ht="12.75">
      <c r="A405" s="85">
        <v>95</v>
      </c>
      <c r="B405" s="29" t="s">
        <v>571</v>
      </c>
      <c r="C405" s="56">
        <v>0</v>
      </c>
      <c r="D405" s="56">
        <v>0</v>
      </c>
      <c r="E405" s="58">
        <v>0</v>
      </c>
      <c r="F405" s="58">
        <v>0</v>
      </c>
      <c r="G405" s="101" t="s">
        <v>27</v>
      </c>
      <c r="H405" s="58">
        <v>0</v>
      </c>
      <c r="I405" s="58">
        <v>0</v>
      </c>
      <c r="J405" s="101" t="s">
        <v>27</v>
      </c>
      <c r="K405" s="58">
        <v>0</v>
      </c>
      <c r="L405" s="101" t="s">
        <v>27</v>
      </c>
      <c r="M405" s="58">
        <v>0</v>
      </c>
      <c r="N405" s="101" t="s">
        <v>27</v>
      </c>
    </row>
    <row r="406" spans="1:14" ht="12.75">
      <c r="A406" s="85">
        <v>95</v>
      </c>
      <c r="B406" s="29" t="s">
        <v>572</v>
      </c>
      <c r="C406" s="56" t="s">
        <v>872</v>
      </c>
      <c r="D406" s="56">
        <v>0</v>
      </c>
      <c r="E406" s="58">
        <v>0</v>
      </c>
      <c r="F406" s="58">
        <v>0</v>
      </c>
      <c r="G406" s="95">
        <v>0</v>
      </c>
      <c r="H406" s="58">
        <v>0</v>
      </c>
      <c r="I406" s="58">
        <v>0</v>
      </c>
      <c r="J406" s="101" t="s">
        <v>27</v>
      </c>
      <c r="K406" s="58">
        <v>0</v>
      </c>
      <c r="L406" s="95">
        <v>0</v>
      </c>
      <c r="M406" s="58">
        <v>0</v>
      </c>
      <c r="N406" s="101" t="s">
        <v>27</v>
      </c>
    </row>
    <row r="407" spans="1:14" ht="12.75">
      <c r="A407" s="85">
        <v>95</v>
      </c>
      <c r="B407" s="29" t="s">
        <v>574</v>
      </c>
      <c r="C407" s="56" t="s">
        <v>873</v>
      </c>
      <c r="D407" s="56">
        <v>0</v>
      </c>
      <c r="E407" s="58">
        <v>0</v>
      </c>
      <c r="F407" s="58">
        <v>0</v>
      </c>
      <c r="G407" s="101" t="s">
        <v>27</v>
      </c>
      <c r="H407" s="58">
        <v>0</v>
      </c>
      <c r="I407" s="58">
        <v>0</v>
      </c>
      <c r="J407" s="95">
        <v>0</v>
      </c>
      <c r="K407" s="58">
        <v>9054</v>
      </c>
      <c r="L407" s="95">
        <v>1</v>
      </c>
      <c r="M407" s="58">
        <v>0</v>
      </c>
      <c r="N407" s="95">
        <v>0</v>
      </c>
    </row>
    <row r="408" spans="1:14" ht="12.75">
      <c r="A408" s="85">
        <v>95</v>
      </c>
      <c r="B408" s="29" t="s">
        <v>576</v>
      </c>
      <c r="C408" s="56" t="s">
        <v>874</v>
      </c>
      <c r="D408" s="56">
        <v>0</v>
      </c>
      <c r="E408" s="58">
        <v>0</v>
      </c>
      <c r="F408" s="58">
        <v>0</v>
      </c>
      <c r="G408" s="101" t="s">
        <v>27</v>
      </c>
      <c r="H408" s="58">
        <v>0</v>
      </c>
      <c r="I408" s="58">
        <v>0</v>
      </c>
      <c r="J408" s="101" t="s">
        <v>27</v>
      </c>
      <c r="K408" s="58">
        <v>0</v>
      </c>
      <c r="L408" s="101" t="s">
        <v>27</v>
      </c>
      <c r="M408" s="58">
        <v>0</v>
      </c>
      <c r="N408" s="101" t="s">
        <v>27</v>
      </c>
    </row>
    <row r="409" spans="1:14" ht="12.75">
      <c r="A409" s="85">
        <v>95</v>
      </c>
      <c r="B409" s="29" t="s">
        <v>577</v>
      </c>
      <c r="C409" s="56">
        <v>0</v>
      </c>
      <c r="D409" s="56">
        <v>0</v>
      </c>
      <c r="E409" s="58">
        <v>0</v>
      </c>
      <c r="F409" s="58">
        <v>0</v>
      </c>
      <c r="G409" s="101" t="s">
        <v>27</v>
      </c>
      <c r="H409" s="58">
        <v>0</v>
      </c>
      <c r="I409" s="58">
        <v>0</v>
      </c>
      <c r="J409" s="101" t="s">
        <v>27</v>
      </c>
      <c r="K409" s="58">
        <v>0</v>
      </c>
      <c r="L409" s="101" t="s">
        <v>27</v>
      </c>
      <c r="M409" s="58">
        <v>0</v>
      </c>
      <c r="N409" s="101" t="s">
        <v>27</v>
      </c>
    </row>
    <row r="410" spans="1:14" ht="12.75">
      <c r="A410" s="85">
        <v>95</v>
      </c>
      <c r="B410" s="29" t="s">
        <v>578</v>
      </c>
      <c r="C410" s="56">
        <v>0</v>
      </c>
      <c r="D410" s="56">
        <v>0</v>
      </c>
      <c r="E410" s="58">
        <v>0</v>
      </c>
      <c r="F410" s="58">
        <v>0</v>
      </c>
      <c r="G410" s="101" t="s">
        <v>27</v>
      </c>
      <c r="H410" s="58">
        <v>0</v>
      </c>
      <c r="I410" s="58">
        <v>0</v>
      </c>
      <c r="J410" s="101" t="s">
        <v>27</v>
      </c>
      <c r="K410" s="58">
        <v>0</v>
      </c>
      <c r="L410" s="101" t="s">
        <v>27</v>
      </c>
      <c r="M410" s="58">
        <v>0</v>
      </c>
      <c r="N410" s="101" t="s">
        <v>27</v>
      </c>
    </row>
    <row r="411" spans="1:14" ht="12.75">
      <c r="A411" s="85">
        <v>95</v>
      </c>
      <c r="B411" s="29" t="s">
        <v>580</v>
      </c>
      <c r="C411" s="56" t="s">
        <v>875</v>
      </c>
      <c r="D411" s="56">
        <v>2011</v>
      </c>
      <c r="E411" s="58">
        <v>87546</v>
      </c>
      <c r="F411" s="58">
        <v>51773</v>
      </c>
      <c r="G411" s="95">
        <v>0.9318162465940051</v>
      </c>
      <c r="H411" s="58">
        <v>19576</v>
      </c>
      <c r="I411" s="58">
        <v>319</v>
      </c>
      <c r="J411" s="95">
        <v>0.83157045155261</v>
      </c>
      <c r="K411" s="58">
        <v>6436</v>
      </c>
      <c r="L411" s="95">
        <v>0.0685030653950954</v>
      </c>
      <c r="M411" s="58">
        <v>3966</v>
      </c>
      <c r="N411" s="95">
        <v>0.16847202752644302</v>
      </c>
    </row>
    <row r="412" spans="1:14" ht="12.75">
      <c r="A412" s="85">
        <v>95</v>
      </c>
      <c r="B412" s="29" t="s">
        <v>581</v>
      </c>
      <c r="C412" s="56" t="s">
        <v>876</v>
      </c>
      <c r="D412" s="56">
        <v>0</v>
      </c>
      <c r="E412" s="58">
        <v>463</v>
      </c>
      <c r="F412" s="58">
        <v>463</v>
      </c>
      <c r="G412" s="95">
        <v>0.155839785</v>
      </c>
      <c r="H412" s="58">
        <v>0</v>
      </c>
      <c r="I412" s="58">
        <v>0</v>
      </c>
      <c r="J412" s="95">
        <v>0</v>
      </c>
      <c r="K412" s="58">
        <v>12416</v>
      </c>
      <c r="L412" s="95">
        <v>1</v>
      </c>
      <c r="M412" s="58">
        <v>0</v>
      </c>
      <c r="N412" s="95">
        <v>0</v>
      </c>
    </row>
    <row r="413" spans="1:14" ht="12.75">
      <c r="A413" s="85">
        <v>95</v>
      </c>
      <c r="B413" s="29" t="s">
        <v>582</v>
      </c>
      <c r="C413" s="56" t="s">
        <v>877</v>
      </c>
      <c r="D413" s="56">
        <v>0</v>
      </c>
      <c r="E413" s="58">
        <v>0</v>
      </c>
      <c r="F413" s="58">
        <v>0</v>
      </c>
      <c r="G413" s="95">
        <v>0</v>
      </c>
      <c r="H413" s="58">
        <v>0</v>
      </c>
      <c r="I413" s="58">
        <v>0</v>
      </c>
      <c r="J413" s="95">
        <v>0</v>
      </c>
      <c r="K413" s="58">
        <v>30614</v>
      </c>
      <c r="L413" s="95">
        <v>1</v>
      </c>
      <c r="M413" s="58">
        <v>0</v>
      </c>
      <c r="N413" s="95">
        <v>0</v>
      </c>
    </row>
    <row r="414" spans="1:14" ht="12.75">
      <c r="A414" s="85">
        <v>95</v>
      </c>
      <c r="B414" s="29" t="s">
        <v>583</v>
      </c>
      <c r="C414" s="56" t="s">
        <v>878</v>
      </c>
      <c r="D414" s="56">
        <v>0</v>
      </c>
      <c r="E414" s="58">
        <v>0</v>
      </c>
      <c r="F414" s="58">
        <v>1</v>
      </c>
      <c r="G414" s="95">
        <v>0</v>
      </c>
      <c r="H414" s="58">
        <v>0</v>
      </c>
      <c r="I414" s="58">
        <v>0</v>
      </c>
      <c r="J414" s="95">
        <v>0</v>
      </c>
      <c r="K414" s="58">
        <v>8</v>
      </c>
      <c r="L414" s="95">
        <v>0.8</v>
      </c>
      <c r="M414" s="58">
        <v>0</v>
      </c>
      <c r="N414" s="95">
        <v>0</v>
      </c>
    </row>
    <row r="415" spans="1:14" ht="12.75">
      <c r="A415" s="85">
        <v>95</v>
      </c>
      <c r="B415" s="29" t="s">
        <v>585</v>
      </c>
      <c r="C415" s="56">
        <v>0</v>
      </c>
      <c r="D415" s="56">
        <v>0</v>
      </c>
      <c r="E415" s="58">
        <v>0</v>
      </c>
      <c r="F415" s="58">
        <v>0</v>
      </c>
      <c r="G415" s="101" t="s">
        <v>27</v>
      </c>
      <c r="H415" s="58">
        <v>0</v>
      </c>
      <c r="I415" s="58">
        <v>0</v>
      </c>
      <c r="J415" s="101" t="s">
        <v>27</v>
      </c>
      <c r="K415" s="58">
        <v>0</v>
      </c>
      <c r="L415" s="101" t="s">
        <v>27</v>
      </c>
      <c r="M415" s="58">
        <v>0</v>
      </c>
      <c r="N415" s="101" t="s">
        <v>27</v>
      </c>
    </row>
    <row r="416" spans="1:14" ht="12.75">
      <c r="A416" s="85">
        <v>971</v>
      </c>
      <c r="B416" s="29" t="s">
        <v>586</v>
      </c>
      <c r="C416" s="56" t="s">
        <v>879</v>
      </c>
      <c r="D416" s="56">
        <v>0</v>
      </c>
      <c r="E416" s="58">
        <v>0</v>
      </c>
      <c r="F416" s="58">
        <v>0</v>
      </c>
      <c r="G416" s="101" t="s">
        <v>27</v>
      </c>
      <c r="H416" s="58">
        <v>0</v>
      </c>
      <c r="I416" s="58">
        <v>0</v>
      </c>
      <c r="J416" s="101" t="s">
        <v>27</v>
      </c>
      <c r="K416" s="58">
        <v>0</v>
      </c>
      <c r="L416" s="101" t="s">
        <v>27</v>
      </c>
      <c r="M416" s="58">
        <v>0</v>
      </c>
      <c r="N416" s="101" t="s">
        <v>27</v>
      </c>
    </row>
    <row r="417" spans="1:14" ht="12.75">
      <c r="A417" s="85">
        <v>972</v>
      </c>
      <c r="B417" s="29" t="s">
        <v>587</v>
      </c>
      <c r="C417" s="56">
        <v>0</v>
      </c>
      <c r="D417" s="56">
        <v>0</v>
      </c>
      <c r="E417" s="58">
        <v>0</v>
      </c>
      <c r="F417" s="58">
        <v>0</v>
      </c>
      <c r="G417" s="101" t="s">
        <v>27</v>
      </c>
      <c r="H417" s="58">
        <v>0</v>
      </c>
      <c r="I417" s="58">
        <v>0</v>
      </c>
      <c r="J417" s="101" t="s">
        <v>27</v>
      </c>
      <c r="K417" s="58">
        <v>0</v>
      </c>
      <c r="L417" s="101" t="s">
        <v>27</v>
      </c>
      <c r="M417" s="58">
        <v>0</v>
      </c>
      <c r="N417" s="101" t="s">
        <v>27</v>
      </c>
    </row>
    <row r="418" spans="1:14" s="84" customFormat="1" ht="11.25">
      <c r="A418" s="79"/>
      <c r="B418" s="128" t="s">
        <v>634</v>
      </c>
      <c r="C418" s="80">
        <f>SUM(C3:C417)</f>
        <v>0</v>
      </c>
      <c r="D418" s="80">
        <f>SUM(D3:D417)</f>
        <v>196491</v>
      </c>
      <c r="E418" s="82">
        <f>SUM(E3:E417)</f>
        <v>9380766</v>
      </c>
      <c r="F418" s="82">
        <f>SUM(F3:F417)</f>
        <v>5837882</v>
      </c>
      <c r="G418" s="101" t="s">
        <v>27</v>
      </c>
      <c r="H418" s="82">
        <f>SUM(H3:H417)</f>
        <v>712942</v>
      </c>
      <c r="I418" s="82">
        <f>SUM(I3:I417)</f>
        <v>10543</v>
      </c>
      <c r="J418" s="101" t="s">
        <v>27</v>
      </c>
      <c r="K418" s="82">
        <f>SUM(K3:K417)</f>
        <v>10606995</v>
      </c>
      <c r="L418" s="101" t="s">
        <v>27</v>
      </c>
      <c r="M418" s="82">
        <f>SUM(M3:M417)</f>
        <v>737056</v>
      </c>
      <c r="N418" s="101" t="s">
        <v>27</v>
      </c>
    </row>
    <row r="419" spans="1:14" ht="12.75">
      <c r="A419" s="85"/>
      <c r="B419" s="70" t="s">
        <v>880</v>
      </c>
      <c r="C419" s="86">
        <f>AVERAGE(C3:C417)</f>
        <v>0</v>
      </c>
      <c r="D419" s="86">
        <f>AVERAGE(D3:D417)</f>
        <v>490.00249376558605</v>
      </c>
      <c r="E419" s="88">
        <f>AVERAGE(E3:E417)</f>
        <v>23510.69172932331</v>
      </c>
      <c r="F419" s="88">
        <f>AVERAGE(F3:F417)</f>
        <v>14486.059553349876</v>
      </c>
      <c r="G419" s="101" t="s">
        <v>27</v>
      </c>
      <c r="H419" s="88">
        <f>AVERAGE(H3:H417)</f>
        <v>1760.3506172839507</v>
      </c>
      <c r="I419" s="88">
        <f>AVERAGE(I3:I417)</f>
        <v>26.48994974874372</v>
      </c>
      <c r="J419" s="101" t="s">
        <v>27</v>
      </c>
      <c r="K419" s="88">
        <f>AVERAGE(K3:K417)</f>
        <v>26517.4875</v>
      </c>
      <c r="L419" s="101" t="s">
        <v>27</v>
      </c>
      <c r="M419" s="88">
        <f>AVERAGE(M3:M417)</f>
        <v>1828.923076923077</v>
      </c>
      <c r="N419" s="101" t="s">
        <v>27</v>
      </c>
    </row>
    <row r="420" spans="1:14" ht="12.75">
      <c r="A420" s="85"/>
      <c r="B420" s="70" t="s">
        <v>881</v>
      </c>
      <c r="C420" s="86">
        <f>MIN(C3:C417)</f>
        <v>0</v>
      </c>
      <c r="D420" s="86">
        <f>MIN(D3:D417)</f>
        <v>0</v>
      </c>
      <c r="E420" s="88">
        <f>MIN(E3:E417)</f>
        <v>0</v>
      </c>
      <c r="F420" s="88">
        <f>MIN(F3:F417)</f>
        <v>0</v>
      </c>
      <c r="G420" s="101" t="s">
        <v>27</v>
      </c>
      <c r="H420" s="88">
        <f>MIN(H3:H417)</f>
        <v>0</v>
      </c>
      <c r="I420" s="88">
        <f>MIN(I3:I417)</f>
        <v>0</v>
      </c>
      <c r="J420" s="101" t="s">
        <v>27</v>
      </c>
      <c r="K420" s="88">
        <f>MIN(K3:K417)</f>
        <v>0</v>
      </c>
      <c r="L420" s="101" t="s">
        <v>27</v>
      </c>
      <c r="M420" s="88">
        <f>MIN(M3:M417)</f>
        <v>0</v>
      </c>
      <c r="N420" s="101" t="s">
        <v>27</v>
      </c>
    </row>
    <row r="421" spans="1:14" ht="12.75">
      <c r="A421" s="85"/>
      <c r="B421" s="70" t="s">
        <v>882</v>
      </c>
      <c r="C421" s="86">
        <f>MAX(C3:C417)</f>
        <v>0</v>
      </c>
      <c r="D421" s="86">
        <f>MAX(D3:D417)</f>
        <v>41334</v>
      </c>
      <c r="E421" s="88">
        <f>MAX(E3:E417)</f>
        <v>2690836</v>
      </c>
      <c r="F421" s="88">
        <f>MAX(F3:F417)</f>
        <v>1764980</v>
      </c>
      <c r="G421" s="101" t="s">
        <v>27</v>
      </c>
      <c r="H421" s="88">
        <f>MAX(H3:H417)</f>
        <v>385140</v>
      </c>
      <c r="I421" s="88">
        <f>MAX(I3:I417)</f>
        <v>4432</v>
      </c>
      <c r="J421" s="101" t="s">
        <v>27</v>
      </c>
      <c r="K421" s="88">
        <f>MAX(K3:K417)</f>
        <v>1027910</v>
      </c>
      <c r="L421" s="101" t="s">
        <v>27</v>
      </c>
      <c r="M421" s="88">
        <f>MAX(M3:M417)</f>
        <v>558160</v>
      </c>
      <c r="N421" s="101" t="s">
        <v>27</v>
      </c>
    </row>
  </sheetData>
  <sheetProtection selectLockedCells="1" selectUnlockedCells="1"/>
  <mergeCells count="3">
    <mergeCell ref="A1:A2"/>
    <mergeCell ref="B1:B2"/>
    <mergeCell ref="C1:N1"/>
  </mergeCells>
  <hyperlinks>
    <hyperlink ref="C345" r:id="rId1" display="www.ville-chaville.fr"/>
  </hyperlinks>
  <printOptions horizontalCentered="1"/>
  <pageMargins left="0.5902777777777778" right="0.5902777777777778" top="0.726388888888889" bottom="0.44583333333333336" header="0.43333333333333335" footer="0.27569444444444446"/>
  <pageSetup horizontalDpi="300" verticalDpi="300" orientation="landscape" paperSize="9" scale="95"/>
  <headerFooter alignWithMargins="0">
    <oddHeader xml:space="preserve">&amp;L&amp;"Arial,Italique"&amp;8Rapport annuel 2012 - Archives municipales et intercommunales
&amp;6 &amp;R&amp;"Arial,Italique"&amp;8Service interministériel des Archives de France - &amp;D 
&amp;6 </oddHeader>
    <oddFooter>&amp;C&amp;"Arial,Normal"&amp;8Page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21"/>
  <sheetViews>
    <sheetView workbookViewId="0" topLeftCell="F1">
      <pane ySplit="2" topLeftCell="A171" activePane="bottomLeft" state="frozen"/>
      <selection pane="topLeft" activeCell="F1" sqref="F1"/>
      <selection pane="bottomLeft" activeCell="O177" activeCellId="1" sqref="F177:N177 O177"/>
    </sheetView>
  </sheetViews>
  <sheetFormatPr defaultColWidth="12.57421875" defaultRowHeight="12.75"/>
  <cols>
    <col min="1" max="1" width="4.57421875" style="44" customWidth="1"/>
    <col min="2" max="2" width="21.140625" style="45" customWidth="1"/>
    <col min="3" max="3" width="11.8515625" style="47" customWidth="1"/>
    <col min="4" max="4" width="7.57421875" style="47" customWidth="1"/>
    <col min="5" max="5" width="7.57421875" style="90" customWidth="1"/>
    <col min="6" max="6" width="7.57421875" style="47" customWidth="1"/>
    <col min="7" max="7" width="7.57421875" style="45" customWidth="1"/>
    <col min="8" max="8" width="7.57421875" style="47" customWidth="1"/>
    <col min="9" max="9" width="7.57421875" style="90" customWidth="1"/>
    <col min="10" max="10" width="11.8515625" style="47" customWidth="1"/>
    <col min="11" max="11" width="0" style="47" hidden="1" customWidth="1"/>
    <col min="12" max="14" width="11.8515625" style="47" customWidth="1"/>
    <col min="15" max="15" width="9.421875" style="47" customWidth="1"/>
    <col min="16" max="16384" width="11.8515625" style="45" customWidth="1"/>
  </cols>
  <sheetData>
    <row r="1" spans="1:15" s="51" customFormat="1" ht="13.5" customHeight="1">
      <c r="A1" s="49" t="s">
        <v>0</v>
      </c>
      <c r="B1" s="50" t="s">
        <v>1</v>
      </c>
      <c r="C1" s="116" t="s">
        <v>883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s="55" customFormat="1" ht="73.5" customHeight="1">
      <c r="A2" s="49"/>
      <c r="B2" s="50"/>
      <c r="C2" s="54" t="s">
        <v>884</v>
      </c>
      <c r="D2" s="129" t="s">
        <v>885</v>
      </c>
      <c r="E2" s="93" t="s">
        <v>886</v>
      </c>
      <c r="F2" s="129" t="s">
        <v>887</v>
      </c>
      <c r="G2" s="93" t="s">
        <v>886</v>
      </c>
      <c r="H2" s="129" t="s">
        <v>888</v>
      </c>
      <c r="I2" s="93" t="s">
        <v>886</v>
      </c>
      <c r="J2" s="54" t="s">
        <v>889</v>
      </c>
      <c r="K2" s="54" t="s">
        <v>890</v>
      </c>
      <c r="L2" s="54" t="s">
        <v>891</v>
      </c>
      <c r="M2" s="54" t="s">
        <v>892</v>
      </c>
      <c r="N2" s="54" t="s">
        <v>893</v>
      </c>
      <c r="O2" s="54" t="s">
        <v>894</v>
      </c>
    </row>
    <row r="3" spans="1:15" ht="12.75">
      <c r="A3" s="85">
        <v>1</v>
      </c>
      <c r="B3" s="29" t="s">
        <v>603</v>
      </c>
      <c r="C3" s="58">
        <v>24</v>
      </c>
      <c r="D3" s="58">
        <v>1</v>
      </c>
      <c r="E3" s="95">
        <v>0</v>
      </c>
      <c r="F3" s="58">
        <v>0</v>
      </c>
      <c r="G3" s="95">
        <v>0</v>
      </c>
      <c r="H3" s="58">
        <v>0</v>
      </c>
      <c r="I3" s="95">
        <v>0</v>
      </c>
      <c r="J3" s="58">
        <v>6</v>
      </c>
      <c r="K3" s="58">
        <v>0</v>
      </c>
      <c r="L3" s="58">
        <v>87</v>
      </c>
      <c r="M3" s="58">
        <v>2</v>
      </c>
      <c r="N3" s="58">
        <v>0</v>
      </c>
      <c r="O3" s="120" t="s">
        <v>27</v>
      </c>
    </row>
    <row r="4" spans="1:15" ht="12.75">
      <c r="A4" s="85">
        <v>1</v>
      </c>
      <c r="B4" s="29" t="s">
        <v>16</v>
      </c>
      <c r="C4" s="58">
        <v>137</v>
      </c>
      <c r="D4" s="58">
        <v>8</v>
      </c>
      <c r="E4" s="95">
        <v>0.058394160583941604</v>
      </c>
      <c r="F4" s="58">
        <v>65</v>
      </c>
      <c r="G4" s="95">
        <v>0.4744525547445255</v>
      </c>
      <c r="H4" s="58">
        <v>64</v>
      </c>
      <c r="I4" s="95">
        <v>0.46715328467153283</v>
      </c>
      <c r="J4" s="120" t="s">
        <v>15</v>
      </c>
      <c r="K4" s="58" t="s">
        <v>895</v>
      </c>
      <c r="L4" s="58">
        <v>1645</v>
      </c>
      <c r="M4" s="58">
        <v>357</v>
      </c>
      <c r="N4" s="58">
        <v>1</v>
      </c>
      <c r="O4" s="120">
        <v>20</v>
      </c>
    </row>
    <row r="5" spans="1:15" ht="12.75">
      <c r="A5" s="85">
        <v>2</v>
      </c>
      <c r="B5" s="29" t="s">
        <v>896</v>
      </c>
      <c r="C5" s="75" t="s">
        <v>15</v>
      </c>
      <c r="D5" s="75" t="s">
        <v>15</v>
      </c>
      <c r="E5" s="120" t="s">
        <v>27</v>
      </c>
      <c r="F5" s="75" t="s">
        <v>15</v>
      </c>
      <c r="G5" s="120" t="s">
        <v>27</v>
      </c>
      <c r="H5" s="75" t="s">
        <v>15</v>
      </c>
      <c r="I5" s="120" t="s">
        <v>27</v>
      </c>
      <c r="J5" s="75" t="s">
        <v>15</v>
      </c>
      <c r="K5" s="58">
        <v>0</v>
      </c>
      <c r="L5" s="58">
        <v>47</v>
      </c>
      <c r="M5" s="58">
        <v>0</v>
      </c>
      <c r="N5" s="58">
        <v>0</v>
      </c>
      <c r="O5" s="120" t="s">
        <v>27</v>
      </c>
    </row>
    <row r="6" spans="1:15" ht="12.75">
      <c r="A6" s="85">
        <v>2</v>
      </c>
      <c r="B6" s="29" t="s">
        <v>20</v>
      </c>
      <c r="C6" s="58">
        <v>112</v>
      </c>
      <c r="D6" s="58">
        <v>72</v>
      </c>
      <c r="E6" s="95">
        <v>0.6428571430000001</v>
      </c>
      <c r="F6" s="58">
        <v>32</v>
      </c>
      <c r="G6" s="95">
        <v>0.28571428600000004</v>
      </c>
      <c r="H6" s="58">
        <v>8</v>
      </c>
      <c r="I6" s="95">
        <v>0.07142857100000001</v>
      </c>
      <c r="J6" s="58">
        <v>248</v>
      </c>
      <c r="K6" s="58">
        <v>16</v>
      </c>
      <c r="L6" s="58">
        <v>2043</v>
      </c>
      <c r="M6" s="58">
        <v>510</v>
      </c>
      <c r="N6" s="58">
        <v>0</v>
      </c>
      <c r="O6" s="120" t="s">
        <v>27</v>
      </c>
    </row>
    <row r="7" spans="1:15" ht="12.75">
      <c r="A7" s="85">
        <v>2</v>
      </c>
      <c r="B7" s="29" t="s">
        <v>22</v>
      </c>
      <c r="C7" s="58">
        <v>43</v>
      </c>
      <c r="D7" s="58">
        <v>12</v>
      </c>
      <c r="E7" s="95">
        <v>0.279069767</v>
      </c>
      <c r="F7" s="58">
        <v>21</v>
      </c>
      <c r="G7" s="95">
        <v>0.488372093</v>
      </c>
      <c r="H7" s="58">
        <v>7</v>
      </c>
      <c r="I7" s="95">
        <v>0.162790698</v>
      </c>
      <c r="J7" s="58">
        <v>96</v>
      </c>
      <c r="K7" s="58">
        <v>0</v>
      </c>
      <c r="L7" s="58">
        <v>1574</v>
      </c>
      <c r="M7" s="58">
        <v>60</v>
      </c>
      <c r="N7" s="58">
        <v>0</v>
      </c>
      <c r="O7" s="120" t="s">
        <v>27</v>
      </c>
    </row>
    <row r="8" spans="1:15" ht="12.75">
      <c r="A8" s="85">
        <v>3</v>
      </c>
      <c r="B8" s="29" t="s">
        <v>23</v>
      </c>
      <c r="C8" s="58">
        <v>107</v>
      </c>
      <c r="D8" s="58">
        <v>23</v>
      </c>
      <c r="E8" s="95">
        <v>0.21495327102803702</v>
      </c>
      <c r="F8" s="58">
        <v>49</v>
      </c>
      <c r="G8" s="95">
        <v>0.457943925233645</v>
      </c>
      <c r="H8" s="58">
        <v>0</v>
      </c>
      <c r="I8" s="95">
        <v>0</v>
      </c>
      <c r="J8" s="58">
        <v>107</v>
      </c>
      <c r="K8" s="58">
        <v>0</v>
      </c>
      <c r="L8" s="118" t="s">
        <v>15</v>
      </c>
      <c r="M8" s="58">
        <v>91</v>
      </c>
      <c r="N8" s="58">
        <v>0</v>
      </c>
      <c r="O8" s="120" t="s">
        <v>27</v>
      </c>
    </row>
    <row r="9" spans="1:15" ht="12.75">
      <c r="A9" s="85">
        <v>3</v>
      </c>
      <c r="B9" s="29" t="s">
        <v>24</v>
      </c>
      <c r="C9" s="58">
        <v>144</v>
      </c>
      <c r="D9" s="58">
        <v>43</v>
      </c>
      <c r="E9" s="95">
        <v>0.29861111111111105</v>
      </c>
      <c r="F9" s="58">
        <v>45</v>
      </c>
      <c r="G9" s="95">
        <v>0.3125</v>
      </c>
      <c r="H9" s="58">
        <v>46</v>
      </c>
      <c r="I9" s="95">
        <v>0.31944444444444403</v>
      </c>
      <c r="J9" s="58">
        <v>224</v>
      </c>
      <c r="K9" s="58">
        <v>0</v>
      </c>
      <c r="L9" s="58">
        <v>1379</v>
      </c>
      <c r="M9" s="58">
        <v>137</v>
      </c>
      <c r="N9" s="58">
        <v>0</v>
      </c>
      <c r="O9" s="120" t="s">
        <v>27</v>
      </c>
    </row>
    <row r="10" spans="1:15" ht="12.75">
      <c r="A10" s="85">
        <v>3</v>
      </c>
      <c r="B10" s="29" t="s">
        <v>26</v>
      </c>
      <c r="C10" s="58">
        <v>43</v>
      </c>
      <c r="D10" s="58">
        <v>14</v>
      </c>
      <c r="E10" s="95">
        <v>0.325581395348837</v>
      </c>
      <c r="F10" s="58">
        <v>28</v>
      </c>
      <c r="G10" s="95">
        <v>0.651162790697674</v>
      </c>
      <c r="H10" s="58">
        <v>1</v>
      </c>
      <c r="I10" s="95">
        <v>0.0232558139534884</v>
      </c>
      <c r="J10" s="58">
        <v>107</v>
      </c>
      <c r="K10" s="118" t="s">
        <v>15</v>
      </c>
      <c r="L10" s="58">
        <v>550</v>
      </c>
      <c r="M10" s="58">
        <v>160</v>
      </c>
      <c r="N10" s="58">
        <v>0</v>
      </c>
      <c r="O10" s="120" t="s">
        <v>27</v>
      </c>
    </row>
    <row r="11" spans="1:15" ht="12.75">
      <c r="A11" s="85">
        <v>3</v>
      </c>
      <c r="B11" s="29" t="s">
        <v>28</v>
      </c>
      <c r="C11" s="58">
        <v>80</v>
      </c>
      <c r="D11" s="58">
        <v>3</v>
      </c>
      <c r="E11" s="95">
        <v>0.0375</v>
      </c>
      <c r="F11" s="58">
        <v>14</v>
      </c>
      <c r="G11" s="95">
        <v>0.175</v>
      </c>
      <c r="H11" s="58">
        <v>0</v>
      </c>
      <c r="I11" s="95">
        <v>0</v>
      </c>
      <c r="J11" s="58">
        <v>151</v>
      </c>
      <c r="K11" s="58">
        <v>2</v>
      </c>
      <c r="L11" s="58">
        <v>3034</v>
      </c>
      <c r="M11" s="58">
        <v>68</v>
      </c>
      <c r="N11" s="58">
        <v>0</v>
      </c>
      <c r="O11" s="120" t="s">
        <v>27</v>
      </c>
    </row>
    <row r="12" spans="1:15" ht="12.75">
      <c r="A12" s="85">
        <v>4</v>
      </c>
      <c r="B12" s="29" t="s">
        <v>29</v>
      </c>
      <c r="C12" s="58">
        <v>171</v>
      </c>
      <c r="D12" s="75" t="s">
        <v>15</v>
      </c>
      <c r="E12" s="120" t="s">
        <v>27</v>
      </c>
      <c r="F12" s="75" t="s">
        <v>15</v>
      </c>
      <c r="G12" s="120" t="s">
        <v>27</v>
      </c>
      <c r="H12" s="75" t="s">
        <v>15</v>
      </c>
      <c r="I12" s="120" t="s">
        <v>27</v>
      </c>
      <c r="J12" s="58">
        <v>686</v>
      </c>
      <c r="K12" s="58">
        <v>0</v>
      </c>
      <c r="L12" s="58">
        <v>1160</v>
      </c>
      <c r="M12" s="58">
        <v>209</v>
      </c>
      <c r="N12" s="58">
        <v>0</v>
      </c>
      <c r="O12" s="120" t="s">
        <v>27</v>
      </c>
    </row>
    <row r="13" spans="1:15" ht="12.75">
      <c r="A13" s="85">
        <v>5</v>
      </c>
      <c r="B13" s="29" t="s">
        <v>31</v>
      </c>
      <c r="C13" s="58">
        <v>177</v>
      </c>
      <c r="D13" s="58">
        <v>86</v>
      </c>
      <c r="E13" s="95">
        <v>0.48587570621468906</v>
      </c>
      <c r="F13" s="58">
        <v>84</v>
      </c>
      <c r="G13" s="95">
        <v>0.474576271186441</v>
      </c>
      <c r="H13" s="58">
        <v>7</v>
      </c>
      <c r="I13" s="95">
        <v>0.0395480225988701</v>
      </c>
      <c r="J13" s="58">
        <v>150</v>
      </c>
      <c r="K13" s="58">
        <v>0</v>
      </c>
      <c r="L13" s="58">
        <v>699</v>
      </c>
      <c r="M13" s="58">
        <v>147</v>
      </c>
      <c r="N13" s="58">
        <v>0</v>
      </c>
      <c r="O13" s="120" t="s">
        <v>27</v>
      </c>
    </row>
    <row r="14" spans="1:15" ht="12.75">
      <c r="A14" s="85">
        <v>6</v>
      </c>
      <c r="B14" s="29" t="s">
        <v>32</v>
      </c>
      <c r="C14" s="58">
        <v>282</v>
      </c>
      <c r="D14" s="58">
        <v>22</v>
      </c>
      <c r="E14" s="95">
        <v>0.0780141843971631</v>
      </c>
      <c r="F14" s="58">
        <v>24</v>
      </c>
      <c r="G14" s="95">
        <v>0.0851063829787234</v>
      </c>
      <c r="H14" s="58">
        <v>208</v>
      </c>
      <c r="I14" s="95">
        <v>0.737588652482269</v>
      </c>
      <c r="J14" s="58">
        <v>531</v>
      </c>
      <c r="K14" s="58">
        <v>0</v>
      </c>
      <c r="L14" s="58">
        <v>2525</v>
      </c>
      <c r="M14" s="58">
        <v>272</v>
      </c>
      <c r="N14" s="58">
        <v>0</v>
      </c>
      <c r="O14" s="120" t="s">
        <v>27</v>
      </c>
    </row>
    <row r="15" spans="1:15" ht="12.75">
      <c r="A15" s="85">
        <v>6</v>
      </c>
      <c r="B15" s="29" t="s">
        <v>34</v>
      </c>
      <c r="C15" s="58">
        <v>0</v>
      </c>
      <c r="D15" s="58">
        <v>0</v>
      </c>
      <c r="E15" s="120" t="s">
        <v>27</v>
      </c>
      <c r="F15" s="58">
        <v>0</v>
      </c>
      <c r="G15" s="120" t="s">
        <v>27</v>
      </c>
      <c r="H15" s="58">
        <v>0</v>
      </c>
      <c r="I15" s="120" t="s">
        <v>27</v>
      </c>
      <c r="J15" s="58">
        <v>0</v>
      </c>
      <c r="K15" s="58">
        <v>0</v>
      </c>
      <c r="L15" s="58">
        <v>0</v>
      </c>
      <c r="M15" s="58">
        <v>4</v>
      </c>
      <c r="N15" s="58">
        <v>0</v>
      </c>
      <c r="O15" s="120" t="s">
        <v>27</v>
      </c>
    </row>
    <row r="16" spans="1:15" ht="12.75">
      <c r="A16" s="85">
        <v>6</v>
      </c>
      <c r="B16" s="29" t="s">
        <v>35</v>
      </c>
      <c r="C16" s="58">
        <v>40</v>
      </c>
      <c r="D16" s="58">
        <v>0</v>
      </c>
      <c r="E16" s="95">
        <v>0</v>
      </c>
      <c r="F16" s="58">
        <v>0</v>
      </c>
      <c r="G16" s="95">
        <v>0</v>
      </c>
      <c r="H16" s="58">
        <v>18</v>
      </c>
      <c r="I16" s="95">
        <v>0.45</v>
      </c>
      <c r="J16" s="58">
        <v>70</v>
      </c>
      <c r="K16" s="58">
        <v>0</v>
      </c>
      <c r="L16" s="58">
        <v>0</v>
      </c>
      <c r="M16" s="58">
        <v>4</v>
      </c>
      <c r="N16" s="58">
        <v>0</v>
      </c>
      <c r="O16" s="120" t="s">
        <v>27</v>
      </c>
    </row>
    <row r="17" spans="1:15" ht="12.75">
      <c r="A17" s="85">
        <v>6</v>
      </c>
      <c r="B17" s="29" t="s">
        <v>37</v>
      </c>
      <c r="C17" s="58">
        <v>80</v>
      </c>
      <c r="D17" s="58">
        <v>0</v>
      </c>
      <c r="E17" s="95">
        <v>0</v>
      </c>
      <c r="F17" s="58">
        <v>0</v>
      </c>
      <c r="G17" s="95">
        <v>0</v>
      </c>
      <c r="H17" s="58">
        <v>12</v>
      </c>
      <c r="I17" s="95">
        <v>0.15</v>
      </c>
      <c r="J17" s="118" t="s">
        <v>15</v>
      </c>
      <c r="K17" s="58">
        <v>0</v>
      </c>
      <c r="L17" s="118" t="s">
        <v>15</v>
      </c>
      <c r="M17" s="118" t="s">
        <v>15</v>
      </c>
      <c r="N17" s="58">
        <v>0</v>
      </c>
      <c r="O17" s="120" t="s">
        <v>27</v>
      </c>
    </row>
    <row r="18" spans="1:15" ht="12.75">
      <c r="A18" s="85">
        <v>6</v>
      </c>
      <c r="B18" s="29" t="s">
        <v>39</v>
      </c>
      <c r="C18" s="58">
        <v>255</v>
      </c>
      <c r="D18" s="58">
        <v>10</v>
      </c>
      <c r="E18" s="95">
        <v>0.039215686274509796</v>
      </c>
      <c r="F18" s="58">
        <v>48</v>
      </c>
      <c r="G18" s="95">
        <v>0.18823529411764703</v>
      </c>
      <c r="H18" s="58">
        <v>197</v>
      </c>
      <c r="I18" s="95">
        <v>0.7725490196078431</v>
      </c>
      <c r="J18" s="58">
        <v>432</v>
      </c>
      <c r="K18" s="58">
        <v>108</v>
      </c>
      <c r="L18" s="58">
        <v>1991</v>
      </c>
      <c r="M18" s="58">
        <v>198</v>
      </c>
      <c r="N18" s="58">
        <v>0</v>
      </c>
      <c r="O18" s="120" t="s">
        <v>27</v>
      </c>
    </row>
    <row r="19" spans="1:15" ht="12.75">
      <c r="A19" s="85">
        <v>6</v>
      </c>
      <c r="B19" s="29" t="s">
        <v>41</v>
      </c>
      <c r="C19" s="58">
        <v>0</v>
      </c>
      <c r="D19" s="58">
        <v>0</v>
      </c>
      <c r="E19" s="120" t="s">
        <v>27</v>
      </c>
      <c r="F19" s="58">
        <v>0</v>
      </c>
      <c r="G19" s="120" t="s">
        <v>27</v>
      </c>
      <c r="H19" s="58">
        <v>0</v>
      </c>
      <c r="I19" s="120" t="s">
        <v>27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120" t="s">
        <v>27</v>
      </c>
    </row>
    <row r="20" spans="1:15" ht="12.75">
      <c r="A20" s="85">
        <v>6</v>
      </c>
      <c r="B20" s="29" t="s">
        <v>42</v>
      </c>
      <c r="C20" s="58">
        <v>56</v>
      </c>
      <c r="D20" s="58">
        <v>3</v>
      </c>
      <c r="E20" s="95">
        <v>0.053571428571428596</v>
      </c>
      <c r="F20" s="58">
        <v>15</v>
      </c>
      <c r="G20" s="95">
        <v>0.267857142857143</v>
      </c>
      <c r="H20" s="58">
        <v>35</v>
      </c>
      <c r="I20" s="95">
        <v>0.625</v>
      </c>
      <c r="J20" s="58">
        <v>199</v>
      </c>
      <c r="K20" s="58">
        <v>2</v>
      </c>
      <c r="L20" s="58">
        <v>1628</v>
      </c>
      <c r="M20" s="58">
        <v>45</v>
      </c>
      <c r="N20" s="58">
        <v>0</v>
      </c>
      <c r="O20" s="120" t="s">
        <v>27</v>
      </c>
    </row>
    <row r="21" spans="1:15" ht="12.75">
      <c r="A21" s="85">
        <v>6</v>
      </c>
      <c r="B21" s="29" t="s">
        <v>44</v>
      </c>
      <c r="C21" s="58">
        <v>0</v>
      </c>
      <c r="D21" s="58">
        <v>0</v>
      </c>
      <c r="E21" s="120" t="s">
        <v>27</v>
      </c>
      <c r="F21" s="58">
        <v>0</v>
      </c>
      <c r="G21" s="120" t="s">
        <v>27</v>
      </c>
      <c r="H21" s="58">
        <v>0</v>
      </c>
      <c r="I21" s="120" t="s">
        <v>27</v>
      </c>
      <c r="J21" s="75" t="s">
        <v>15</v>
      </c>
      <c r="K21" s="58">
        <v>0</v>
      </c>
      <c r="L21" s="58">
        <v>10</v>
      </c>
      <c r="M21" s="58">
        <v>3</v>
      </c>
      <c r="N21" s="58">
        <v>0</v>
      </c>
      <c r="O21" s="120" t="s">
        <v>27</v>
      </c>
    </row>
    <row r="22" spans="1:15" ht="12.75">
      <c r="A22" s="85">
        <v>6</v>
      </c>
      <c r="B22" s="29" t="s">
        <v>46</v>
      </c>
      <c r="C22" s="58">
        <v>109</v>
      </c>
      <c r="D22" s="58">
        <v>35</v>
      </c>
      <c r="E22" s="95">
        <v>0.321100917431193</v>
      </c>
      <c r="F22" s="58">
        <v>1</v>
      </c>
      <c r="G22" s="95">
        <v>0.0091743119266055</v>
      </c>
      <c r="H22" s="58">
        <v>2</v>
      </c>
      <c r="I22" s="95">
        <v>0.018348623853211</v>
      </c>
      <c r="J22" s="58">
        <v>56</v>
      </c>
      <c r="K22" s="58">
        <v>0</v>
      </c>
      <c r="L22" s="118" t="s">
        <v>15</v>
      </c>
      <c r="M22" s="58">
        <v>12</v>
      </c>
      <c r="N22" s="58">
        <v>0</v>
      </c>
      <c r="O22" s="120" t="s">
        <v>27</v>
      </c>
    </row>
    <row r="23" spans="1:15" ht="12.75">
      <c r="A23" s="85">
        <v>6</v>
      </c>
      <c r="B23" s="29" t="s">
        <v>47</v>
      </c>
      <c r="C23" s="58">
        <v>305</v>
      </c>
      <c r="D23" s="58">
        <v>23</v>
      </c>
      <c r="E23" s="95">
        <v>0.07540983600000001</v>
      </c>
      <c r="F23" s="58">
        <v>12</v>
      </c>
      <c r="G23" s="95">
        <v>0.039344262000000005</v>
      </c>
      <c r="H23" s="58">
        <v>54</v>
      </c>
      <c r="I23" s="95">
        <v>0.17704918</v>
      </c>
      <c r="J23" s="58">
        <v>620</v>
      </c>
      <c r="K23" s="58">
        <v>82</v>
      </c>
      <c r="L23" s="58">
        <v>705</v>
      </c>
      <c r="M23" s="58">
        <v>46</v>
      </c>
      <c r="N23" s="58">
        <v>0</v>
      </c>
      <c r="O23" s="120" t="s">
        <v>27</v>
      </c>
    </row>
    <row r="24" spans="1:15" ht="12.75">
      <c r="A24" s="85">
        <v>6</v>
      </c>
      <c r="B24" s="29" t="s">
        <v>48</v>
      </c>
      <c r="C24" s="58">
        <v>130</v>
      </c>
      <c r="D24" s="58">
        <v>11</v>
      </c>
      <c r="E24" s="95">
        <v>0.084615385</v>
      </c>
      <c r="F24" s="58">
        <v>41</v>
      </c>
      <c r="G24" s="95">
        <v>0.31538461500000003</v>
      </c>
      <c r="H24" s="58">
        <v>21</v>
      </c>
      <c r="I24" s="95">
        <v>0.16153846200000002</v>
      </c>
      <c r="J24" s="58">
        <v>300</v>
      </c>
      <c r="K24" s="58">
        <v>60</v>
      </c>
      <c r="L24" s="58">
        <v>1030</v>
      </c>
      <c r="M24" s="58">
        <v>140</v>
      </c>
      <c r="N24" s="58">
        <v>0</v>
      </c>
      <c r="O24" s="120" t="s">
        <v>27</v>
      </c>
    </row>
    <row r="25" spans="1:15" ht="12.75">
      <c r="A25" s="85">
        <v>6</v>
      </c>
      <c r="B25" s="29" t="s">
        <v>49</v>
      </c>
      <c r="C25" s="58">
        <v>50</v>
      </c>
      <c r="D25" s="75" t="s">
        <v>15</v>
      </c>
      <c r="E25" s="120" t="s">
        <v>27</v>
      </c>
      <c r="F25" s="75" t="s">
        <v>15</v>
      </c>
      <c r="G25" s="120" t="s">
        <v>27</v>
      </c>
      <c r="H25" s="75" t="s">
        <v>15</v>
      </c>
      <c r="I25" s="120" t="s">
        <v>27</v>
      </c>
      <c r="J25" s="58">
        <v>27</v>
      </c>
      <c r="K25" s="58">
        <v>0</v>
      </c>
      <c r="L25" s="58">
        <v>27</v>
      </c>
      <c r="M25" s="58">
        <v>0</v>
      </c>
      <c r="N25" s="58">
        <v>0</v>
      </c>
      <c r="O25" s="120" t="s">
        <v>27</v>
      </c>
    </row>
    <row r="26" spans="1:15" ht="12.75">
      <c r="A26" s="85">
        <v>6</v>
      </c>
      <c r="B26" s="29" t="s">
        <v>50</v>
      </c>
      <c r="C26" s="58">
        <v>0</v>
      </c>
      <c r="D26" s="58">
        <v>0</v>
      </c>
      <c r="E26" s="120" t="s">
        <v>27</v>
      </c>
      <c r="F26" s="58">
        <v>0</v>
      </c>
      <c r="G26" s="120" t="s">
        <v>27</v>
      </c>
      <c r="H26" s="58">
        <v>0</v>
      </c>
      <c r="I26" s="120" t="s">
        <v>27</v>
      </c>
      <c r="J26" s="58">
        <v>0</v>
      </c>
      <c r="K26" s="58">
        <v>0</v>
      </c>
      <c r="L26" s="58">
        <v>0</v>
      </c>
      <c r="M26" s="58">
        <v>45</v>
      </c>
      <c r="N26" s="58">
        <v>0</v>
      </c>
      <c r="O26" s="120" t="s">
        <v>27</v>
      </c>
    </row>
    <row r="27" spans="1:15" ht="12.75">
      <c r="A27" s="85">
        <v>6</v>
      </c>
      <c r="B27" s="29" t="s">
        <v>52</v>
      </c>
      <c r="C27" s="58">
        <v>451</v>
      </c>
      <c r="D27" s="120" t="s">
        <v>15</v>
      </c>
      <c r="E27" s="120" t="s">
        <v>15</v>
      </c>
      <c r="F27" s="120" t="s">
        <v>15</v>
      </c>
      <c r="G27" s="120" t="s">
        <v>15</v>
      </c>
      <c r="H27" s="120" t="s">
        <v>15</v>
      </c>
      <c r="I27" s="120" t="s">
        <v>15</v>
      </c>
      <c r="J27" s="58">
        <v>1957</v>
      </c>
      <c r="K27" s="58"/>
      <c r="L27" s="58">
        <v>5434</v>
      </c>
      <c r="M27" s="58">
        <v>655</v>
      </c>
      <c r="N27" s="58">
        <v>0</v>
      </c>
      <c r="O27" s="120" t="s">
        <v>27</v>
      </c>
    </row>
    <row r="28" spans="1:15" ht="12.75">
      <c r="A28" s="85">
        <v>6</v>
      </c>
      <c r="B28" s="29" t="s">
        <v>53</v>
      </c>
      <c r="C28" s="58">
        <v>0</v>
      </c>
      <c r="D28" s="58">
        <v>0</v>
      </c>
      <c r="E28" s="120" t="s">
        <v>27</v>
      </c>
      <c r="F28" s="58">
        <v>0</v>
      </c>
      <c r="G28" s="120" t="s">
        <v>27</v>
      </c>
      <c r="H28" s="58">
        <v>0</v>
      </c>
      <c r="I28" s="120" t="s">
        <v>27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120" t="s">
        <v>27</v>
      </c>
    </row>
    <row r="29" spans="1:15" ht="12.75">
      <c r="A29" s="85">
        <v>6</v>
      </c>
      <c r="B29" s="29" t="s">
        <v>54</v>
      </c>
      <c r="C29" s="58">
        <v>68</v>
      </c>
      <c r="D29" s="58">
        <v>4</v>
      </c>
      <c r="E29" s="95">
        <v>0</v>
      </c>
      <c r="F29" s="58">
        <v>10</v>
      </c>
      <c r="G29" s="95">
        <v>0.15</v>
      </c>
      <c r="H29" s="58">
        <v>2</v>
      </c>
      <c r="I29" s="95">
        <v>0.03</v>
      </c>
      <c r="J29" s="58">
        <v>17</v>
      </c>
      <c r="K29" s="58">
        <v>0</v>
      </c>
      <c r="L29" s="58">
        <v>1585</v>
      </c>
      <c r="M29" s="58">
        <v>4</v>
      </c>
      <c r="N29" s="58">
        <v>0</v>
      </c>
      <c r="O29" s="120" t="s">
        <v>27</v>
      </c>
    </row>
    <row r="30" spans="1:15" ht="12.75">
      <c r="A30" s="85">
        <v>6</v>
      </c>
      <c r="B30" s="29" t="s">
        <v>55</v>
      </c>
      <c r="C30" s="58">
        <v>0</v>
      </c>
      <c r="D30" s="58">
        <v>0</v>
      </c>
      <c r="E30" s="120" t="s">
        <v>27</v>
      </c>
      <c r="F30" s="58">
        <v>0</v>
      </c>
      <c r="G30" s="120" t="s">
        <v>27</v>
      </c>
      <c r="H30" s="58">
        <v>0</v>
      </c>
      <c r="I30" s="120" t="s">
        <v>27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120" t="s">
        <v>27</v>
      </c>
    </row>
    <row r="31" spans="1:15" ht="12.75">
      <c r="A31" s="85">
        <v>6</v>
      </c>
      <c r="B31" s="29" t="s">
        <v>56</v>
      </c>
      <c r="C31" s="58">
        <v>2</v>
      </c>
      <c r="D31" s="58">
        <v>0</v>
      </c>
      <c r="E31" s="95">
        <v>0</v>
      </c>
      <c r="F31" s="58">
        <v>0</v>
      </c>
      <c r="G31" s="95">
        <v>0</v>
      </c>
      <c r="H31" s="58">
        <v>1</v>
      </c>
      <c r="I31" s="95">
        <v>0.5</v>
      </c>
      <c r="J31" s="58">
        <v>2</v>
      </c>
      <c r="K31" s="58">
        <v>1</v>
      </c>
      <c r="L31" s="75" t="s">
        <v>15</v>
      </c>
      <c r="M31" s="58">
        <v>80</v>
      </c>
      <c r="N31" s="58">
        <v>0</v>
      </c>
      <c r="O31" s="120" t="s">
        <v>27</v>
      </c>
    </row>
    <row r="32" spans="1:15" ht="12.75">
      <c r="A32" s="85">
        <v>7</v>
      </c>
      <c r="B32" s="29" t="s">
        <v>57</v>
      </c>
      <c r="C32" s="58">
        <v>65</v>
      </c>
      <c r="D32" s="58">
        <v>38</v>
      </c>
      <c r="E32" s="95">
        <v>0.5846153846153851</v>
      </c>
      <c r="F32" s="58">
        <v>11</v>
      </c>
      <c r="G32" s="95">
        <v>0.16923076923076902</v>
      </c>
      <c r="H32" s="58">
        <v>4</v>
      </c>
      <c r="I32" s="95">
        <v>0.0615384615384615</v>
      </c>
      <c r="J32" s="58">
        <v>75</v>
      </c>
      <c r="K32" s="58">
        <v>0</v>
      </c>
      <c r="L32" s="58">
        <v>375</v>
      </c>
      <c r="M32" s="58">
        <v>109</v>
      </c>
      <c r="N32" s="58">
        <v>0</v>
      </c>
      <c r="O32" s="120" t="s">
        <v>27</v>
      </c>
    </row>
    <row r="33" spans="1:15" ht="12.75">
      <c r="A33" s="85">
        <v>7</v>
      </c>
      <c r="B33" s="29" t="s">
        <v>58</v>
      </c>
      <c r="C33" s="58">
        <v>22</v>
      </c>
      <c r="D33" s="58">
        <v>9</v>
      </c>
      <c r="E33" s="95">
        <v>0.409090909090909</v>
      </c>
      <c r="F33" s="58">
        <v>13</v>
      </c>
      <c r="G33" s="95">
        <v>0.590909090909091</v>
      </c>
      <c r="H33" s="58">
        <v>0</v>
      </c>
      <c r="I33" s="95">
        <v>0</v>
      </c>
      <c r="J33" s="58">
        <v>70</v>
      </c>
      <c r="K33" s="58">
        <v>0</v>
      </c>
      <c r="L33" s="58">
        <v>97</v>
      </c>
      <c r="M33" s="58">
        <v>15</v>
      </c>
      <c r="N33" s="58">
        <v>0</v>
      </c>
      <c r="O33" s="120" t="s">
        <v>27</v>
      </c>
    </row>
    <row r="34" spans="1:15" ht="12.75">
      <c r="A34" s="85">
        <v>8</v>
      </c>
      <c r="B34" s="29" t="s">
        <v>60</v>
      </c>
      <c r="C34" s="75" t="s">
        <v>15</v>
      </c>
      <c r="D34" s="120" t="s">
        <v>27</v>
      </c>
      <c r="E34" s="101" t="s">
        <v>27</v>
      </c>
      <c r="F34" s="120" t="s">
        <v>27</v>
      </c>
      <c r="G34" s="101" t="s">
        <v>27</v>
      </c>
      <c r="H34" s="120" t="s">
        <v>27</v>
      </c>
      <c r="I34" s="101" t="s">
        <v>27</v>
      </c>
      <c r="J34" s="120" t="s">
        <v>27</v>
      </c>
      <c r="K34" s="58"/>
      <c r="L34" s="75" t="s">
        <v>15</v>
      </c>
      <c r="M34" s="75" t="s">
        <v>15</v>
      </c>
      <c r="N34" s="58">
        <v>0</v>
      </c>
      <c r="O34" s="120" t="s">
        <v>27</v>
      </c>
    </row>
    <row r="35" spans="1:15" ht="12.75">
      <c r="A35" s="85">
        <v>9</v>
      </c>
      <c r="B35" s="29" t="s">
        <v>62</v>
      </c>
      <c r="C35" s="58">
        <v>207</v>
      </c>
      <c r="D35" s="58">
        <v>118</v>
      </c>
      <c r="E35" s="95">
        <v>0.570048309178744</v>
      </c>
      <c r="F35" s="58">
        <v>71</v>
      </c>
      <c r="G35" s="95">
        <v>0.342995169082126</v>
      </c>
      <c r="H35" s="58">
        <v>0</v>
      </c>
      <c r="I35" s="95">
        <v>0</v>
      </c>
      <c r="J35" s="58">
        <v>61</v>
      </c>
      <c r="K35" s="58">
        <v>0</v>
      </c>
      <c r="L35" s="58">
        <v>1128</v>
      </c>
      <c r="M35" s="58">
        <v>131</v>
      </c>
      <c r="N35" s="58">
        <v>0</v>
      </c>
      <c r="O35" s="120" t="s">
        <v>27</v>
      </c>
    </row>
    <row r="36" spans="1:15" ht="12.75">
      <c r="A36" s="85">
        <v>10</v>
      </c>
      <c r="B36" s="29" t="s">
        <v>64</v>
      </c>
      <c r="C36" s="58">
        <v>58</v>
      </c>
      <c r="D36" s="58">
        <v>0</v>
      </c>
      <c r="E36" s="95">
        <v>0</v>
      </c>
      <c r="F36" s="58">
        <v>0</v>
      </c>
      <c r="G36" s="95">
        <v>0</v>
      </c>
      <c r="H36" s="58">
        <v>4</v>
      </c>
      <c r="I36" s="95">
        <v>0.07</v>
      </c>
      <c r="J36" s="58">
        <v>19</v>
      </c>
      <c r="K36" s="58">
        <v>0</v>
      </c>
      <c r="L36" s="58">
        <v>357</v>
      </c>
      <c r="M36" s="58">
        <v>0</v>
      </c>
      <c r="N36" s="58">
        <v>0</v>
      </c>
      <c r="O36" s="120" t="s">
        <v>27</v>
      </c>
    </row>
    <row r="37" spans="1:15" ht="12.75">
      <c r="A37" s="85">
        <v>10</v>
      </c>
      <c r="B37" s="29" t="s">
        <v>66</v>
      </c>
      <c r="C37" s="58">
        <v>156</v>
      </c>
      <c r="D37" s="58">
        <v>81</v>
      </c>
      <c r="E37" s="95">
        <v>0.519230769230769</v>
      </c>
      <c r="F37" s="58">
        <v>56</v>
      </c>
      <c r="G37" s="95">
        <v>0.35897435897435903</v>
      </c>
      <c r="H37" s="58">
        <v>19</v>
      </c>
      <c r="I37" s="95">
        <v>0.12179487179487201</v>
      </c>
      <c r="J37" s="58">
        <v>353</v>
      </c>
      <c r="K37" s="58">
        <v>200</v>
      </c>
      <c r="L37" s="58">
        <v>697</v>
      </c>
      <c r="M37" s="58">
        <v>489</v>
      </c>
      <c r="N37" s="58">
        <v>0</v>
      </c>
      <c r="O37" s="120" t="s">
        <v>27</v>
      </c>
    </row>
    <row r="38" spans="1:15" ht="12.75">
      <c r="A38" s="85">
        <v>11</v>
      </c>
      <c r="B38" s="29" t="s">
        <v>67</v>
      </c>
      <c r="C38" s="58">
        <v>131</v>
      </c>
      <c r="D38" s="58">
        <v>39</v>
      </c>
      <c r="E38" s="95">
        <v>0.297709923664122</v>
      </c>
      <c r="F38" s="58">
        <v>11</v>
      </c>
      <c r="G38" s="95">
        <v>0.083969465648855</v>
      </c>
      <c r="H38" s="58">
        <v>19</v>
      </c>
      <c r="I38" s="95">
        <v>0.145038167938931</v>
      </c>
      <c r="J38" s="58">
        <v>174</v>
      </c>
      <c r="K38" s="58">
        <v>0</v>
      </c>
      <c r="L38" s="58">
        <v>2885</v>
      </c>
      <c r="M38" s="58">
        <v>144</v>
      </c>
      <c r="N38" s="58">
        <v>0</v>
      </c>
      <c r="O38" s="120" t="s">
        <v>27</v>
      </c>
    </row>
    <row r="39" spans="1:15" ht="12.75">
      <c r="A39" s="85">
        <v>11</v>
      </c>
      <c r="B39" s="29" t="s">
        <v>68</v>
      </c>
      <c r="C39" s="58">
        <v>0</v>
      </c>
      <c r="D39" s="58">
        <v>0</v>
      </c>
      <c r="E39" s="120" t="s">
        <v>27</v>
      </c>
      <c r="F39" s="58">
        <v>0</v>
      </c>
      <c r="G39" s="120" t="s">
        <v>27</v>
      </c>
      <c r="H39" s="58">
        <v>0</v>
      </c>
      <c r="I39" s="120" t="s">
        <v>27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120" t="s">
        <v>27</v>
      </c>
    </row>
    <row r="40" spans="1:15" ht="12.75">
      <c r="A40" s="85">
        <v>12</v>
      </c>
      <c r="B40" s="29" t="s">
        <v>70</v>
      </c>
      <c r="C40" s="58">
        <v>62</v>
      </c>
      <c r="D40" s="58">
        <v>57</v>
      </c>
      <c r="E40" s="95">
        <v>0.919354838709677</v>
      </c>
      <c r="F40" s="58">
        <v>5</v>
      </c>
      <c r="G40" s="95">
        <v>0.08064516129032259</v>
      </c>
      <c r="H40" s="58">
        <v>0</v>
      </c>
      <c r="I40" s="95">
        <v>0</v>
      </c>
      <c r="J40" s="58">
        <v>108</v>
      </c>
      <c r="K40" s="58">
        <v>0</v>
      </c>
      <c r="L40" s="58">
        <v>694</v>
      </c>
      <c r="M40" s="58">
        <v>134</v>
      </c>
      <c r="N40" s="58">
        <v>0</v>
      </c>
      <c r="O40" s="120" t="s">
        <v>27</v>
      </c>
    </row>
    <row r="41" spans="1:15" ht="12.75">
      <c r="A41" s="85">
        <v>12</v>
      </c>
      <c r="B41" s="29" t="s">
        <v>71</v>
      </c>
      <c r="C41" s="58">
        <v>172</v>
      </c>
      <c r="D41" s="58">
        <v>86</v>
      </c>
      <c r="E41" s="95">
        <v>0.5</v>
      </c>
      <c r="F41" s="58">
        <v>6</v>
      </c>
      <c r="G41" s="95">
        <v>0.0348837209302326</v>
      </c>
      <c r="H41" s="58">
        <v>59</v>
      </c>
      <c r="I41" s="95">
        <v>0.34302325581395304</v>
      </c>
      <c r="J41" s="58">
        <v>12</v>
      </c>
      <c r="K41" s="58">
        <v>3</v>
      </c>
      <c r="L41" s="58">
        <v>658</v>
      </c>
      <c r="M41" s="58">
        <v>58</v>
      </c>
      <c r="N41" s="58">
        <v>0</v>
      </c>
      <c r="O41" s="120" t="s">
        <v>27</v>
      </c>
    </row>
    <row r="42" spans="1:15" ht="12.75">
      <c r="A42" s="85">
        <v>13</v>
      </c>
      <c r="B42" s="29" t="s">
        <v>72</v>
      </c>
      <c r="C42" s="58">
        <v>224</v>
      </c>
      <c r="D42" s="58">
        <v>26</v>
      </c>
      <c r="E42" s="95">
        <v>0.116071428571429</v>
      </c>
      <c r="F42" s="58">
        <v>153</v>
      </c>
      <c r="G42" s="95">
        <v>0.6830357142857141</v>
      </c>
      <c r="H42" s="58">
        <v>24</v>
      </c>
      <c r="I42" s="95">
        <v>0.10714285714285701</v>
      </c>
      <c r="J42" s="58">
        <v>499</v>
      </c>
      <c r="K42" s="58">
        <v>30</v>
      </c>
      <c r="L42" s="58">
        <v>1706</v>
      </c>
      <c r="M42" s="58">
        <v>504</v>
      </c>
      <c r="N42" s="58">
        <v>0</v>
      </c>
      <c r="O42" s="120" t="s">
        <v>27</v>
      </c>
    </row>
    <row r="43" spans="1:15" ht="12.75">
      <c r="A43" s="85">
        <v>13</v>
      </c>
      <c r="B43" s="29" t="s">
        <v>73</v>
      </c>
      <c r="C43" s="58">
        <v>177</v>
      </c>
      <c r="D43" s="58">
        <v>32</v>
      </c>
      <c r="E43" s="95">
        <v>0</v>
      </c>
      <c r="F43" s="58">
        <v>100</v>
      </c>
      <c r="G43" s="95">
        <v>0.56</v>
      </c>
      <c r="H43" s="58">
        <v>45</v>
      </c>
      <c r="I43" s="95">
        <v>0.25</v>
      </c>
      <c r="J43" s="58">
        <v>924</v>
      </c>
      <c r="K43" s="58">
        <v>0</v>
      </c>
      <c r="L43" s="58">
        <v>2087</v>
      </c>
      <c r="M43" s="58">
        <v>201</v>
      </c>
      <c r="N43" s="58">
        <v>0</v>
      </c>
      <c r="O43" s="120" t="s">
        <v>27</v>
      </c>
    </row>
    <row r="44" spans="1:15" ht="12.75">
      <c r="A44" s="85">
        <v>13</v>
      </c>
      <c r="B44" s="29" t="s">
        <v>75</v>
      </c>
      <c r="C44" s="58">
        <v>36</v>
      </c>
      <c r="D44" s="58">
        <v>13</v>
      </c>
      <c r="E44" s="95">
        <v>0.36111111111111105</v>
      </c>
      <c r="F44" s="58">
        <v>0</v>
      </c>
      <c r="G44" s="95">
        <v>0</v>
      </c>
      <c r="H44" s="58">
        <v>6</v>
      </c>
      <c r="I44" s="95">
        <v>0.16666666666666702</v>
      </c>
      <c r="J44" s="58">
        <v>21</v>
      </c>
      <c r="K44" s="58">
        <v>12</v>
      </c>
      <c r="L44" s="58">
        <v>129</v>
      </c>
      <c r="M44" s="58">
        <v>8</v>
      </c>
      <c r="N44" s="58">
        <v>0</v>
      </c>
      <c r="O44" s="120" t="s">
        <v>27</v>
      </c>
    </row>
    <row r="45" spans="1:15" ht="12.75">
      <c r="A45" s="85">
        <v>13</v>
      </c>
      <c r="B45" s="29" t="s">
        <v>77</v>
      </c>
      <c r="C45" s="58">
        <v>33</v>
      </c>
      <c r="D45" s="58">
        <v>3</v>
      </c>
      <c r="E45" s="95">
        <v>0.0909090909090909</v>
      </c>
      <c r="F45" s="58">
        <v>6</v>
      </c>
      <c r="G45" s="95">
        <v>0.18181818181818202</v>
      </c>
      <c r="H45" s="58">
        <v>11</v>
      </c>
      <c r="I45" s="95">
        <v>0.33333333333333304</v>
      </c>
      <c r="J45" s="58">
        <v>94</v>
      </c>
      <c r="K45" s="58">
        <v>0</v>
      </c>
      <c r="L45" s="58">
        <v>166</v>
      </c>
      <c r="M45" s="58">
        <v>20</v>
      </c>
      <c r="N45" s="58">
        <v>0</v>
      </c>
      <c r="O45" s="120" t="s">
        <v>27</v>
      </c>
    </row>
    <row r="46" spans="1:15" ht="12.75">
      <c r="A46" s="85">
        <v>13</v>
      </c>
      <c r="B46" s="29" t="s">
        <v>79</v>
      </c>
      <c r="C46" s="75" t="s">
        <v>15</v>
      </c>
      <c r="D46" s="58" t="s">
        <v>897</v>
      </c>
      <c r="E46" s="95">
        <f>218/J46</f>
        <v>0.09117524048515266</v>
      </c>
      <c r="F46" s="58" t="s">
        <v>898</v>
      </c>
      <c r="G46" s="95">
        <f>322/J46</f>
        <v>0.13467168548724384</v>
      </c>
      <c r="H46" s="58" t="s">
        <v>899</v>
      </c>
      <c r="I46" s="95">
        <f>509/J46</f>
        <v>0.21288163948138855</v>
      </c>
      <c r="J46" s="58">
        <v>2391</v>
      </c>
      <c r="K46" s="58">
        <v>100</v>
      </c>
      <c r="L46" s="58">
        <v>2600</v>
      </c>
      <c r="M46" s="58">
        <v>522</v>
      </c>
      <c r="N46" s="58">
        <v>0</v>
      </c>
      <c r="O46" s="120" t="s">
        <v>27</v>
      </c>
    </row>
    <row r="47" spans="1:15" ht="12.75">
      <c r="A47" s="85">
        <v>13</v>
      </c>
      <c r="B47" s="29" t="s">
        <v>80</v>
      </c>
      <c r="C47" s="58">
        <v>0</v>
      </c>
      <c r="D47" s="58">
        <v>0</v>
      </c>
      <c r="E47" s="120" t="s">
        <v>27</v>
      </c>
      <c r="F47" s="58">
        <v>0</v>
      </c>
      <c r="G47" s="120" t="s">
        <v>27</v>
      </c>
      <c r="H47" s="58">
        <v>0</v>
      </c>
      <c r="I47" s="120" t="s">
        <v>27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120" t="s">
        <v>27</v>
      </c>
    </row>
    <row r="48" spans="1:15" ht="12.75">
      <c r="A48" s="85">
        <v>13</v>
      </c>
      <c r="B48" s="29" t="s">
        <v>82</v>
      </c>
      <c r="C48" s="58">
        <v>44</v>
      </c>
      <c r="D48" s="58">
        <v>5</v>
      </c>
      <c r="E48" s="95">
        <v>0.11363636363636401</v>
      </c>
      <c r="F48" s="58">
        <v>7</v>
      </c>
      <c r="G48" s="95">
        <v>0.159090909090909</v>
      </c>
      <c r="H48" s="58">
        <v>0</v>
      </c>
      <c r="I48" s="95">
        <v>0</v>
      </c>
      <c r="J48" s="58">
        <v>59</v>
      </c>
      <c r="K48" s="58">
        <v>0</v>
      </c>
      <c r="L48" s="58">
        <v>94</v>
      </c>
      <c r="M48" s="58">
        <v>5</v>
      </c>
      <c r="N48" s="58">
        <v>0</v>
      </c>
      <c r="O48" s="120" t="s">
        <v>27</v>
      </c>
    </row>
    <row r="49" spans="1:15" ht="12.75">
      <c r="A49" s="85">
        <v>13</v>
      </c>
      <c r="B49" s="29" t="s">
        <v>83</v>
      </c>
      <c r="C49" s="58">
        <v>1373</v>
      </c>
      <c r="D49" s="58">
        <v>615</v>
      </c>
      <c r="E49" s="95">
        <v>0.44792425345957804</v>
      </c>
      <c r="F49" s="58">
        <v>342</v>
      </c>
      <c r="G49" s="95">
        <v>0.24908958485069202</v>
      </c>
      <c r="H49" s="58">
        <v>383</v>
      </c>
      <c r="I49" s="95">
        <v>0.27895120174799704</v>
      </c>
      <c r="J49" s="58">
        <v>2785</v>
      </c>
      <c r="K49" s="58">
        <v>0</v>
      </c>
      <c r="L49" s="58">
        <v>6126</v>
      </c>
      <c r="M49" s="58">
        <v>2935</v>
      </c>
      <c r="N49" s="58">
        <v>0</v>
      </c>
      <c r="O49" s="120" t="s">
        <v>27</v>
      </c>
    </row>
    <row r="50" spans="1:15" ht="12.75">
      <c r="A50" s="85">
        <v>13</v>
      </c>
      <c r="B50" s="29" t="s">
        <v>84</v>
      </c>
      <c r="C50" s="58">
        <v>77</v>
      </c>
      <c r="D50" s="58">
        <v>1</v>
      </c>
      <c r="E50" s="95">
        <v>0.012987012987013002</v>
      </c>
      <c r="F50" s="58">
        <v>10</v>
      </c>
      <c r="G50" s="95">
        <v>0.12987012987013</v>
      </c>
      <c r="H50" s="58">
        <v>44</v>
      </c>
      <c r="I50" s="95">
        <v>0.5714285714285711</v>
      </c>
      <c r="J50" s="58">
        <v>210</v>
      </c>
      <c r="K50" s="58">
        <v>4</v>
      </c>
      <c r="L50" s="58">
        <v>697</v>
      </c>
      <c r="M50" s="58">
        <v>7</v>
      </c>
      <c r="N50" s="58">
        <v>0</v>
      </c>
      <c r="O50" s="120" t="s">
        <v>27</v>
      </c>
    </row>
    <row r="51" spans="1:15" ht="12.75">
      <c r="A51" s="85">
        <v>13</v>
      </c>
      <c r="B51" s="29" t="s">
        <v>85</v>
      </c>
      <c r="C51" s="75" t="s">
        <v>15</v>
      </c>
      <c r="D51" s="75" t="s">
        <v>15</v>
      </c>
      <c r="E51" s="120" t="s">
        <v>27</v>
      </c>
      <c r="F51" s="75" t="s">
        <v>15</v>
      </c>
      <c r="G51" s="120" t="s">
        <v>27</v>
      </c>
      <c r="H51" s="75" t="s">
        <v>15</v>
      </c>
      <c r="I51" s="120" t="s">
        <v>27</v>
      </c>
      <c r="J51" s="75" t="s">
        <v>15</v>
      </c>
      <c r="K51" s="58"/>
      <c r="L51" s="58">
        <v>4</v>
      </c>
      <c r="M51" s="58">
        <v>2</v>
      </c>
      <c r="N51" s="58">
        <v>0</v>
      </c>
      <c r="O51" s="120" t="s">
        <v>27</v>
      </c>
    </row>
    <row r="52" spans="1:15" ht="12.75">
      <c r="A52" s="85">
        <v>13</v>
      </c>
      <c r="B52" s="29" t="s">
        <v>87</v>
      </c>
      <c r="C52" s="58">
        <v>9</v>
      </c>
      <c r="D52" s="58">
        <v>0</v>
      </c>
      <c r="E52" s="95">
        <v>0</v>
      </c>
      <c r="F52" s="58">
        <v>0</v>
      </c>
      <c r="G52" s="95">
        <v>0</v>
      </c>
      <c r="H52" s="58">
        <v>9</v>
      </c>
      <c r="I52" s="95">
        <v>1</v>
      </c>
      <c r="J52" s="75" t="s">
        <v>15</v>
      </c>
      <c r="K52" s="58">
        <v>0</v>
      </c>
      <c r="L52" s="58">
        <v>25</v>
      </c>
      <c r="M52" s="58">
        <v>1</v>
      </c>
      <c r="N52" s="58">
        <v>0</v>
      </c>
      <c r="O52" s="120" t="s">
        <v>27</v>
      </c>
    </row>
    <row r="53" spans="1:15" ht="12.75">
      <c r="A53" s="85">
        <v>13</v>
      </c>
      <c r="B53" s="29" t="s">
        <v>87</v>
      </c>
      <c r="C53" s="58">
        <v>189</v>
      </c>
      <c r="D53" s="58">
        <v>31</v>
      </c>
      <c r="E53" s="95">
        <v>0.164021164021164</v>
      </c>
      <c r="F53" s="58">
        <v>153</v>
      </c>
      <c r="G53" s="95">
        <v>0.80952380952381</v>
      </c>
      <c r="H53" s="58">
        <v>5</v>
      </c>
      <c r="I53" s="95">
        <v>0.0264550264550265</v>
      </c>
      <c r="J53" s="75" t="s">
        <v>15</v>
      </c>
      <c r="K53" s="58">
        <v>0</v>
      </c>
      <c r="L53" s="58">
        <v>282</v>
      </c>
      <c r="M53" s="58">
        <v>58</v>
      </c>
      <c r="N53" s="58">
        <v>0</v>
      </c>
      <c r="O53" s="120" t="s">
        <v>27</v>
      </c>
    </row>
    <row r="54" spans="1:15" ht="12.75">
      <c r="A54" s="85">
        <v>13</v>
      </c>
      <c r="B54" s="29" t="s">
        <v>90</v>
      </c>
      <c r="C54" s="58">
        <v>318</v>
      </c>
      <c r="D54" s="58">
        <v>39</v>
      </c>
      <c r="E54" s="95">
        <v>0.12</v>
      </c>
      <c r="F54" s="58">
        <v>26</v>
      </c>
      <c r="G54" s="95">
        <v>0.08</v>
      </c>
      <c r="H54" s="58">
        <v>188</v>
      </c>
      <c r="I54" s="95">
        <v>0.59</v>
      </c>
      <c r="J54" s="75" t="s">
        <v>15</v>
      </c>
      <c r="K54" s="58">
        <v>0</v>
      </c>
      <c r="L54" s="75" t="s">
        <v>15</v>
      </c>
      <c r="M54" s="58">
        <v>73</v>
      </c>
      <c r="N54" s="58">
        <v>0</v>
      </c>
      <c r="O54" s="120" t="s">
        <v>27</v>
      </c>
    </row>
    <row r="55" spans="1:15" ht="12.75">
      <c r="A55" s="85">
        <v>13</v>
      </c>
      <c r="B55" s="29" t="s">
        <v>91</v>
      </c>
      <c r="C55" s="58">
        <v>132</v>
      </c>
      <c r="D55" s="58">
        <v>0</v>
      </c>
      <c r="E55" s="95">
        <v>0</v>
      </c>
      <c r="F55" s="58">
        <v>0</v>
      </c>
      <c r="G55" s="95">
        <v>0</v>
      </c>
      <c r="H55" s="58">
        <v>52</v>
      </c>
      <c r="I55" s="95">
        <v>0.393939394</v>
      </c>
      <c r="J55" s="58">
        <v>302</v>
      </c>
      <c r="K55" s="58">
        <v>0</v>
      </c>
      <c r="L55" s="58">
        <v>476</v>
      </c>
      <c r="M55" s="58">
        <v>0</v>
      </c>
      <c r="N55" s="58">
        <v>0</v>
      </c>
      <c r="O55" s="120" t="s">
        <v>27</v>
      </c>
    </row>
    <row r="56" spans="1:15" ht="12.75">
      <c r="A56" s="85">
        <v>14</v>
      </c>
      <c r="B56" s="29" t="s">
        <v>92</v>
      </c>
      <c r="C56" s="58">
        <v>33</v>
      </c>
      <c r="D56" s="58">
        <v>9</v>
      </c>
      <c r="E56" s="95">
        <v>0.27272727272727304</v>
      </c>
      <c r="F56" s="58">
        <v>5</v>
      </c>
      <c r="G56" s="95">
        <v>0.15151515151515202</v>
      </c>
      <c r="H56" s="58">
        <v>1</v>
      </c>
      <c r="I56" s="95">
        <v>0.0303030303030303</v>
      </c>
      <c r="J56" s="58">
        <v>222</v>
      </c>
      <c r="K56" s="58">
        <v>0</v>
      </c>
      <c r="L56" s="58">
        <v>1753</v>
      </c>
      <c r="M56" s="58">
        <v>12</v>
      </c>
      <c r="N56" s="58">
        <v>0</v>
      </c>
      <c r="O56" s="120" t="s">
        <v>27</v>
      </c>
    </row>
    <row r="57" spans="1:15" ht="12.75">
      <c r="A57" s="85">
        <v>14</v>
      </c>
      <c r="B57" s="29" t="s">
        <v>93</v>
      </c>
      <c r="C57" s="58">
        <v>0</v>
      </c>
      <c r="D57" s="58">
        <v>0</v>
      </c>
      <c r="E57" s="120" t="s">
        <v>27</v>
      </c>
      <c r="F57" s="58">
        <v>0</v>
      </c>
      <c r="G57" s="120" t="s">
        <v>27</v>
      </c>
      <c r="H57" s="58">
        <v>0</v>
      </c>
      <c r="I57" s="120" t="s">
        <v>27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120" t="s">
        <v>27</v>
      </c>
    </row>
    <row r="58" spans="1:15" ht="12.75">
      <c r="A58" s="85">
        <v>14</v>
      </c>
      <c r="B58" s="29" t="s">
        <v>93</v>
      </c>
      <c r="C58" s="58">
        <v>0</v>
      </c>
      <c r="D58" s="58">
        <v>0</v>
      </c>
      <c r="E58" s="95"/>
      <c r="F58" s="58">
        <v>0</v>
      </c>
      <c r="G58" s="95"/>
      <c r="H58" s="58">
        <v>0</v>
      </c>
      <c r="I58" s="95"/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120" t="s">
        <v>27</v>
      </c>
    </row>
    <row r="59" spans="1:15" ht="12.75">
      <c r="A59" s="85">
        <v>14</v>
      </c>
      <c r="B59" s="29" t="s">
        <v>95</v>
      </c>
      <c r="C59" s="58">
        <v>13</v>
      </c>
      <c r="D59" s="58">
        <v>4</v>
      </c>
      <c r="E59" s="95">
        <v>0.307692308</v>
      </c>
      <c r="F59" s="58">
        <v>6</v>
      </c>
      <c r="G59" s="95">
        <v>0.46153846200000004</v>
      </c>
      <c r="H59" s="58">
        <v>1</v>
      </c>
      <c r="I59" s="95">
        <v>0.076923077</v>
      </c>
      <c r="J59" s="58">
        <v>17</v>
      </c>
      <c r="K59" s="58">
        <v>0</v>
      </c>
      <c r="L59" s="58">
        <v>185</v>
      </c>
      <c r="M59" s="58">
        <v>10</v>
      </c>
      <c r="N59" s="58">
        <v>0</v>
      </c>
      <c r="O59" s="120" t="s">
        <v>27</v>
      </c>
    </row>
    <row r="60" spans="1:15" ht="12.75">
      <c r="A60" s="85">
        <v>14</v>
      </c>
      <c r="B60" s="29" t="s">
        <v>97</v>
      </c>
      <c r="C60" s="58">
        <v>150</v>
      </c>
      <c r="D60" s="58">
        <v>0</v>
      </c>
      <c r="E60" s="95">
        <v>0</v>
      </c>
      <c r="F60" s="58">
        <v>0</v>
      </c>
      <c r="G60" s="95">
        <v>0</v>
      </c>
      <c r="H60" s="58">
        <v>0</v>
      </c>
      <c r="I60" s="95">
        <v>0</v>
      </c>
      <c r="J60" s="118" t="s">
        <v>15</v>
      </c>
      <c r="K60" s="58">
        <v>0</v>
      </c>
      <c r="L60" s="58">
        <v>210</v>
      </c>
      <c r="M60" s="58">
        <v>0</v>
      </c>
      <c r="N60" s="58">
        <v>0</v>
      </c>
      <c r="O60" s="120" t="s">
        <v>27</v>
      </c>
    </row>
    <row r="61" spans="1:15" ht="12.75">
      <c r="A61" s="85">
        <v>14</v>
      </c>
      <c r="B61" s="29" t="s">
        <v>98</v>
      </c>
      <c r="C61" s="58">
        <v>56</v>
      </c>
      <c r="D61" s="58">
        <v>9</v>
      </c>
      <c r="E61" s="95">
        <v>0</v>
      </c>
      <c r="F61" s="58">
        <v>25</v>
      </c>
      <c r="G61" s="95">
        <v>0.45</v>
      </c>
      <c r="H61" s="58">
        <v>0</v>
      </c>
      <c r="I61" s="95">
        <v>0</v>
      </c>
      <c r="J61" s="58">
        <v>263</v>
      </c>
      <c r="K61" s="58">
        <v>0</v>
      </c>
      <c r="L61" s="58">
        <v>2988</v>
      </c>
      <c r="M61" s="58">
        <v>69</v>
      </c>
      <c r="N61" s="58">
        <v>0</v>
      </c>
      <c r="O61" s="120" t="s">
        <v>27</v>
      </c>
    </row>
    <row r="62" spans="1:15" ht="12.75">
      <c r="A62" s="85">
        <v>15</v>
      </c>
      <c r="B62" s="29" t="s">
        <v>99</v>
      </c>
      <c r="C62" s="58">
        <v>5</v>
      </c>
      <c r="D62" s="58">
        <v>0</v>
      </c>
      <c r="E62" s="95">
        <v>0</v>
      </c>
      <c r="F62" s="58">
        <v>0</v>
      </c>
      <c r="G62" s="95">
        <v>0</v>
      </c>
      <c r="H62" s="58">
        <v>5</v>
      </c>
      <c r="I62" s="95">
        <v>1</v>
      </c>
      <c r="J62" s="118" t="s">
        <v>15</v>
      </c>
      <c r="K62" s="58">
        <v>0</v>
      </c>
      <c r="L62" s="58">
        <v>556</v>
      </c>
      <c r="M62" s="58">
        <v>25</v>
      </c>
      <c r="N62" s="58">
        <v>0</v>
      </c>
      <c r="O62" s="120" t="s">
        <v>27</v>
      </c>
    </row>
    <row r="63" spans="1:15" ht="12.75">
      <c r="A63" s="85">
        <v>15</v>
      </c>
      <c r="B63" s="29" t="s">
        <v>101</v>
      </c>
      <c r="C63" s="58">
        <v>993</v>
      </c>
      <c r="D63" s="58">
        <v>58</v>
      </c>
      <c r="E63" s="95">
        <v>0.058408862000000006</v>
      </c>
      <c r="F63" s="58">
        <v>10</v>
      </c>
      <c r="G63" s="95">
        <v>0.010070493</v>
      </c>
      <c r="H63" s="58">
        <v>15</v>
      </c>
      <c r="I63" s="95">
        <v>0.015105740000000001</v>
      </c>
      <c r="J63" s="58">
        <v>993</v>
      </c>
      <c r="K63" s="58">
        <v>0</v>
      </c>
      <c r="L63" s="58">
        <v>1779</v>
      </c>
      <c r="M63" s="58">
        <v>148</v>
      </c>
      <c r="N63" s="58">
        <v>0</v>
      </c>
      <c r="O63" s="120" t="s">
        <v>27</v>
      </c>
    </row>
    <row r="64" spans="1:15" ht="12.75">
      <c r="A64" s="85">
        <v>16</v>
      </c>
      <c r="B64" s="29" t="s">
        <v>102</v>
      </c>
      <c r="C64" s="58">
        <v>166</v>
      </c>
      <c r="D64" s="58">
        <v>129</v>
      </c>
      <c r="E64" s="95">
        <v>0.7771084340000001</v>
      </c>
      <c r="F64" s="58">
        <v>0</v>
      </c>
      <c r="G64" s="95">
        <v>0</v>
      </c>
      <c r="H64" s="58">
        <v>8</v>
      </c>
      <c r="I64" s="95">
        <v>0.048192771</v>
      </c>
      <c r="J64" s="58">
        <v>166</v>
      </c>
      <c r="K64" s="58">
        <v>2</v>
      </c>
      <c r="L64" s="58">
        <v>602</v>
      </c>
      <c r="M64" s="58">
        <v>247</v>
      </c>
      <c r="N64" s="58">
        <v>0</v>
      </c>
      <c r="O64" s="120" t="s">
        <v>27</v>
      </c>
    </row>
    <row r="65" spans="1:15" ht="12.75">
      <c r="A65" s="85">
        <v>17</v>
      </c>
      <c r="B65" s="29" t="s">
        <v>104</v>
      </c>
      <c r="C65" s="58">
        <v>368</v>
      </c>
      <c r="D65" s="58">
        <v>89</v>
      </c>
      <c r="E65" s="95">
        <v>0.24184782600000002</v>
      </c>
      <c r="F65" s="58">
        <v>91</v>
      </c>
      <c r="G65" s="95">
        <v>0.24728260900000001</v>
      </c>
      <c r="H65" s="58">
        <v>53</v>
      </c>
      <c r="I65" s="95">
        <v>0.144021739</v>
      </c>
      <c r="J65" s="58">
        <v>741</v>
      </c>
      <c r="K65" s="58">
        <v>90</v>
      </c>
      <c r="L65" s="58">
        <v>1231</v>
      </c>
      <c r="M65" s="58">
        <v>314</v>
      </c>
      <c r="N65" s="58">
        <v>0</v>
      </c>
      <c r="O65" s="120" t="s">
        <v>27</v>
      </c>
    </row>
    <row r="66" spans="1:15" ht="12.75">
      <c r="A66" s="85">
        <v>17</v>
      </c>
      <c r="B66" s="29" t="s">
        <v>105</v>
      </c>
      <c r="C66" s="58">
        <v>167</v>
      </c>
      <c r="D66" s="58">
        <v>22</v>
      </c>
      <c r="E66" s="95">
        <v>0.13173652700000002</v>
      </c>
      <c r="F66" s="58">
        <v>57</v>
      </c>
      <c r="G66" s="95">
        <v>0.34131736500000004</v>
      </c>
      <c r="H66" s="58">
        <v>7</v>
      </c>
      <c r="I66" s="95">
        <v>0.041916168000000004</v>
      </c>
      <c r="J66" s="58">
        <v>592</v>
      </c>
      <c r="K66" s="58">
        <v>0</v>
      </c>
      <c r="L66" s="75" t="s">
        <v>15</v>
      </c>
      <c r="M66" s="58">
        <v>254</v>
      </c>
      <c r="N66" s="58">
        <v>0</v>
      </c>
      <c r="O66" s="120" t="s">
        <v>27</v>
      </c>
    </row>
    <row r="67" spans="1:15" ht="12.75">
      <c r="A67" s="85">
        <v>17</v>
      </c>
      <c r="B67" s="29" t="s">
        <v>106</v>
      </c>
      <c r="C67" s="58">
        <v>53</v>
      </c>
      <c r="D67" s="58">
        <v>3</v>
      </c>
      <c r="E67" s="95">
        <v>0.056603774</v>
      </c>
      <c r="F67" s="58">
        <v>8</v>
      </c>
      <c r="G67" s="95">
        <v>0.150943396</v>
      </c>
      <c r="H67" s="58">
        <v>9</v>
      </c>
      <c r="I67" s="95">
        <v>0.16981132100000002</v>
      </c>
      <c r="J67" s="58">
        <v>24</v>
      </c>
      <c r="K67" s="58">
        <v>0</v>
      </c>
      <c r="L67" s="58">
        <v>338</v>
      </c>
      <c r="M67" s="58">
        <v>17</v>
      </c>
      <c r="N67" s="58">
        <v>0</v>
      </c>
      <c r="O67" s="120" t="s">
        <v>27</v>
      </c>
    </row>
    <row r="68" spans="1:15" ht="12.75">
      <c r="A68" s="85" t="s">
        <v>108</v>
      </c>
      <c r="B68" s="29" t="s">
        <v>109</v>
      </c>
      <c r="C68" s="58">
        <v>304</v>
      </c>
      <c r="D68" s="58">
        <v>1</v>
      </c>
      <c r="E68" s="95">
        <v>0</v>
      </c>
      <c r="F68" s="58">
        <v>3</v>
      </c>
      <c r="G68" s="95">
        <v>0.01</v>
      </c>
      <c r="H68" s="58">
        <v>143</v>
      </c>
      <c r="I68" s="95">
        <v>0.47</v>
      </c>
      <c r="J68" s="58">
        <v>208</v>
      </c>
      <c r="K68" s="58">
        <v>0</v>
      </c>
      <c r="L68" s="58">
        <v>304</v>
      </c>
      <c r="M68" s="58">
        <v>53</v>
      </c>
      <c r="N68" s="58">
        <v>0</v>
      </c>
      <c r="O68" s="120" t="s">
        <v>27</v>
      </c>
    </row>
    <row r="69" spans="1:15" ht="12.75">
      <c r="A69" s="85">
        <v>21</v>
      </c>
      <c r="B69" s="29" t="s">
        <v>110</v>
      </c>
      <c r="C69" s="58">
        <v>486</v>
      </c>
      <c r="D69" s="58">
        <v>82</v>
      </c>
      <c r="E69" s="95">
        <v>0</v>
      </c>
      <c r="F69" s="58">
        <v>136</v>
      </c>
      <c r="G69" s="95">
        <v>0.28</v>
      </c>
      <c r="H69" s="58">
        <v>71</v>
      </c>
      <c r="I69" s="95">
        <v>0.15</v>
      </c>
      <c r="J69" s="58">
        <v>1384</v>
      </c>
      <c r="K69" s="58">
        <v>1384</v>
      </c>
      <c r="L69" s="58">
        <v>6754</v>
      </c>
      <c r="M69" s="58">
        <v>667</v>
      </c>
      <c r="N69" s="58">
        <v>0</v>
      </c>
      <c r="O69" s="120" t="s">
        <v>27</v>
      </c>
    </row>
    <row r="70" spans="1:15" ht="12.75">
      <c r="A70" s="85">
        <v>24</v>
      </c>
      <c r="B70" s="29" t="s">
        <v>112</v>
      </c>
      <c r="C70" s="58">
        <v>17</v>
      </c>
      <c r="D70" s="58">
        <v>1</v>
      </c>
      <c r="E70" s="95">
        <v>0.0588235294117647</v>
      </c>
      <c r="F70" s="58">
        <v>1</v>
      </c>
      <c r="G70" s="95">
        <v>0.0588235294117647</v>
      </c>
      <c r="H70" s="58">
        <v>0</v>
      </c>
      <c r="I70" s="95">
        <v>0</v>
      </c>
      <c r="J70" s="58">
        <v>10</v>
      </c>
      <c r="K70" s="58">
        <v>0</v>
      </c>
      <c r="L70" s="58">
        <v>38</v>
      </c>
      <c r="M70" s="58">
        <v>0</v>
      </c>
      <c r="N70" s="58">
        <v>0</v>
      </c>
      <c r="O70" s="120" t="s">
        <v>27</v>
      </c>
    </row>
    <row r="71" spans="1:15" ht="12.75">
      <c r="A71" s="85">
        <v>25</v>
      </c>
      <c r="B71" s="29" t="s">
        <v>113</v>
      </c>
      <c r="C71" s="58">
        <v>218</v>
      </c>
      <c r="D71" s="58">
        <v>41</v>
      </c>
      <c r="E71" s="95">
        <v>0.18807339449541302</v>
      </c>
      <c r="F71" s="58">
        <v>82</v>
      </c>
      <c r="G71" s="95">
        <v>0.37614678899082604</v>
      </c>
      <c r="H71" s="58">
        <v>4</v>
      </c>
      <c r="I71" s="95">
        <v>0.018348623853211</v>
      </c>
      <c r="J71" s="118" t="s">
        <v>15</v>
      </c>
      <c r="K71" s="58">
        <v>0</v>
      </c>
      <c r="L71" s="58">
        <v>2129</v>
      </c>
      <c r="M71" s="58">
        <v>664</v>
      </c>
      <c r="N71" s="58">
        <v>0</v>
      </c>
      <c r="O71" s="120" t="s">
        <v>27</v>
      </c>
    </row>
    <row r="72" spans="1:15" ht="12.75">
      <c r="A72" s="85">
        <v>25</v>
      </c>
      <c r="B72" s="29" t="s">
        <v>115</v>
      </c>
      <c r="C72" s="58">
        <v>108</v>
      </c>
      <c r="D72" s="58">
        <v>0</v>
      </c>
      <c r="E72" s="95">
        <v>0</v>
      </c>
      <c r="F72" s="58">
        <v>1</v>
      </c>
      <c r="G72" s="95">
        <v>0.00925925925925926</v>
      </c>
      <c r="H72" s="58">
        <v>1</v>
      </c>
      <c r="I72" s="95">
        <v>0.00925925925925926</v>
      </c>
      <c r="J72" s="58">
        <v>290</v>
      </c>
      <c r="K72" s="58">
        <v>0</v>
      </c>
      <c r="L72" s="58">
        <v>704</v>
      </c>
      <c r="M72" s="58">
        <v>77</v>
      </c>
      <c r="N72" s="58">
        <v>0</v>
      </c>
      <c r="O72" s="120" t="s">
        <v>27</v>
      </c>
    </row>
    <row r="73" spans="1:15" ht="12.75">
      <c r="A73" s="85">
        <v>25</v>
      </c>
      <c r="B73" s="29" t="s">
        <v>116</v>
      </c>
      <c r="C73" s="58">
        <v>148</v>
      </c>
      <c r="D73" s="58">
        <v>54</v>
      </c>
      <c r="E73" s="95">
        <v>0.364864864864865</v>
      </c>
      <c r="F73" s="58">
        <v>15</v>
      </c>
      <c r="G73" s="95">
        <v>0.10135135135135101</v>
      </c>
      <c r="H73" s="58">
        <v>0</v>
      </c>
      <c r="I73" s="95">
        <v>0</v>
      </c>
      <c r="J73" s="58">
        <v>0</v>
      </c>
      <c r="K73" s="58">
        <v>0</v>
      </c>
      <c r="L73" s="58">
        <v>1352</v>
      </c>
      <c r="M73" s="58">
        <v>197</v>
      </c>
      <c r="N73" s="58">
        <v>0</v>
      </c>
      <c r="O73" s="120" t="s">
        <v>27</v>
      </c>
    </row>
    <row r="74" spans="1:15" ht="12.75">
      <c r="A74" s="85">
        <v>25</v>
      </c>
      <c r="B74" s="29" t="s">
        <v>117</v>
      </c>
      <c r="C74" s="58">
        <v>180</v>
      </c>
      <c r="D74" s="58">
        <v>45</v>
      </c>
      <c r="E74" s="95">
        <v>0.25</v>
      </c>
      <c r="F74" s="58">
        <v>10</v>
      </c>
      <c r="G74" s="95">
        <v>0.0555555555555556</v>
      </c>
      <c r="H74" s="58">
        <v>18</v>
      </c>
      <c r="I74" s="95">
        <v>0.1</v>
      </c>
      <c r="J74" s="58">
        <v>378</v>
      </c>
      <c r="K74" s="58">
        <v>138</v>
      </c>
      <c r="L74" s="58">
        <v>1626</v>
      </c>
      <c r="M74" s="58">
        <v>131</v>
      </c>
      <c r="N74" s="58">
        <v>0</v>
      </c>
      <c r="O74" s="120" t="s">
        <v>27</v>
      </c>
    </row>
    <row r="75" spans="1:15" ht="12.75">
      <c r="A75" s="85">
        <v>26</v>
      </c>
      <c r="B75" s="29" t="s">
        <v>119</v>
      </c>
      <c r="C75" s="58">
        <v>40</v>
      </c>
      <c r="D75" s="58">
        <v>6</v>
      </c>
      <c r="E75" s="95">
        <v>0.15</v>
      </c>
      <c r="F75" s="58">
        <v>5</v>
      </c>
      <c r="G75" s="95">
        <v>0.125</v>
      </c>
      <c r="H75" s="58">
        <v>2</v>
      </c>
      <c r="I75" s="95">
        <v>0.05</v>
      </c>
      <c r="J75" s="58">
        <v>24</v>
      </c>
      <c r="K75" s="58">
        <v>0</v>
      </c>
      <c r="L75" s="118" t="s">
        <v>15</v>
      </c>
      <c r="M75" s="58">
        <v>25</v>
      </c>
      <c r="N75" s="58">
        <v>0</v>
      </c>
      <c r="O75" s="120" t="s">
        <v>27</v>
      </c>
    </row>
    <row r="76" spans="1:15" ht="12.75">
      <c r="A76" s="85">
        <v>26</v>
      </c>
      <c r="B76" s="29" t="s">
        <v>120</v>
      </c>
      <c r="C76" s="58">
        <v>22</v>
      </c>
      <c r="D76" s="58">
        <v>8</v>
      </c>
      <c r="E76" s="95">
        <v>0.36363636363636404</v>
      </c>
      <c r="F76" s="58">
        <v>12</v>
      </c>
      <c r="G76" s="95">
        <v>0.5454545454545451</v>
      </c>
      <c r="H76" s="58">
        <v>0</v>
      </c>
      <c r="I76" s="95">
        <v>0</v>
      </c>
      <c r="J76" s="58">
        <v>76</v>
      </c>
      <c r="K76" s="58">
        <v>0</v>
      </c>
      <c r="L76" s="58">
        <v>130</v>
      </c>
      <c r="M76" s="58">
        <v>29</v>
      </c>
      <c r="N76" s="58">
        <v>0</v>
      </c>
      <c r="O76" s="120" t="s">
        <v>27</v>
      </c>
    </row>
    <row r="77" spans="1:15" ht="12.75">
      <c r="A77" s="85">
        <v>26</v>
      </c>
      <c r="B77" s="29" t="s">
        <v>121</v>
      </c>
      <c r="C77" s="58">
        <v>15</v>
      </c>
      <c r="D77" s="75" t="s">
        <v>15</v>
      </c>
      <c r="E77" s="120" t="s">
        <v>27</v>
      </c>
      <c r="F77" s="75" t="s">
        <v>15</v>
      </c>
      <c r="G77" s="120" t="s">
        <v>27</v>
      </c>
      <c r="H77" s="75" t="s">
        <v>15</v>
      </c>
      <c r="I77" s="120" t="s">
        <v>27</v>
      </c>
      <c r="J77" s="58">
        <v>0</v>
      </c>
      <c r="K77" s="58">
        <v>0</v>
      </c>
      <c r="L77" s="58">
        <v>70</v>
      </c>
      <c r="M77" s="58">
        <v>0</v>
      </c>
      <c r="N77" s="58">
        <v>0</v>
      </c>
      <c r="O77" s="120" t="s">
        <v>27</v>
      </c>
    </row>
    <row r="78" spans="1:15" ht="12.75">
      <c r="A78" s="85">
        <v>26</v>
      </c>
      <c r="B78" s="29" t="s">
        <v>122</v>
      </c>
      <c r="C78" s="58">
        <v>20</v>
      </c>
      <c r="D78" s="58">
        <v>4</v>
      </c>
      <c r="E78" s="95">
        <v>0.2</v>
      </c>
      <c r="F78" s="58">
        <v>4</v>
      </c>
      <c r="G78" s="95">
        <v>0.2</v>
      </c>
      <c r="H78" s="58">
        <v>4</v>
      </c>
      <c r="I78" s="95">
        <v>0.2</v>
      </c>
      <c r="J78" s="118" t="s">
        <v>15</v>
      </c>
      <c r="K78" s="58">
        <v>0</v>
      </c>
      <c r="L78" s="58">
        <v>87</v>
      </c>
      <c r="M78" s="58">
        <v>27</v>
      </c>
      <c r="N78" s="58">
        <v>0</v>
      </c>
      <c r="O78" s="120" t="s">
        <v>27</v>
      </c>
    </row>
    <row r="79" spans="1:15" ht="12.75">
      <c r="A79" s="85">
        <v>26</v>
      </c>
      <c r="B79" s="29" t="s">
        <v>123</v>
      </c>
      <c r="C79" s="58">
        <v>154</v>
      </c>
      <c r="D79" s="58">
        <v>42</v>
      </c>
      <c r="E79" s="95">
        <v>0.27272727272727304</v>
      </c>
      <c r="F79" s="58">
        <v>12</v>
      </c>
      <c r="G79" s="95">
        <v>0.07792207792207789</v>
      </c>
      <c r="H79" s="58">
        <v>7</v>
      </c>
      <c r="I79" s="95">
        <v>0.0454545454545455</v>
      </c>
      <c r="J79" s="58">
        <v>587</v>
      </c>
      <c r="K79" s="58">
        <v>203</v>
      </c>
      <c r="L79" s="58">
        <v>1833</v>
      </c>
      <c r="M79" s="58">
        <v>88</v>
      </c>
      <c r="N79" s="58">
        <v>0</v>
      </c>
      <c r="O79" s="120" t="s">
        <v>27</v>
      </c>
    </row>
    <row r="80" spans="1:15" ht="12.75">
      <c r="A80" s="85">
        <v>26</v>
      </c>
      <c r="B80" s="29" t="s">
        <v>124</v>
      </c>
      <c r="C80" s="58">
        <v>110</v>
      </c>
      <c r="D80" s="58">
        <v>14</v>
      </c>
      <c r="E80" s="95">
        <v>0.127272727</v>
      </c>
      <c r="F80" s="58">
        <v>30</v>
      </c>
      <c r="G80" s="95">
        <v>0.272727273</v>
      </c>
      <c r="H80" s="58">
        <v>3</v>
      </c>
      <c r="I80" s="95">
        <v>0.027272727</v>
      </c>
      <c r="J80" s="58">
        <v>290</v>
      </c>
      <c r="K80" s="58">
        <v>0</v>
      </c>
      <c r="L80" s="58">
        <v>660</v>
      </c>
      <c r="M80" s="58">
        <v>0</v>
      </c>
      <c r="N80" s="58">
        <v>0</v>
      </c>
      <c r="O80" s="120" t="s">
        <v>27</v>
      </c>
    </row>
    <row r="81" spans="1:15" ht="12.75">
      <c r="A81" s="85">
        <v>26</v>
      </c>
      <c r="B81" s="29" t="s">
        <v>125</v>
      </c>
      <c r="C81" s="58">
        <v>85</v>
      </c>
      <c r="D81" s="58">
        <v>41</v>
      </c>
      <c r="E81" s="95">
        <v>0.48235294117647104</v>
      </c>
      <c r="F81" s="58">
        <v>24</v>
      </c>
      <c r="G81" s="95">
        <v>0.28235294117647103</v>
      </c>
      <c r="H81" s="58">
        <v>20</v>
      </c>
      <c r="I81" s="95">
        <v>0.23529411764705901</v>
      </c>
      <c r="J81" s="58">
        <v>185</v>
      </c>
      <c r="K81" s="58">
        <v>0</v>
      </c>
      <c r="L81" s="58">
        <v>1274</v>
      </c>
      <c r="M81" s="58">
        <v>1034</v>
      </c>
      <c r="N81" s="58">
        <v>0</v>
      </c>
      <c r="O81" s="120" t="s">
        <v>27</v>
      </c>
    </row>
    <row r="82" spans="1:15" ht="12.75">
      <c r="A82" s="85">
        <v>27</v>
      </c>
      <c r="B82" s="29" t="s">
        <v>127</v>
      </c>
      <c r="C82" s="75" t="s">
        <v>15</v>
      </c>
      <c r="D82" s="75" t="s">
        <v>15</v>
      </c>
      <c r="E82" s="120" t="s">
        <v>27</v>
      </c>
      <c r="F82" s="75" t="s">
        <v>15</v>
      </c>
      <c r="G82" s="120" t="s">
        <v>27</v>
      </c>
      <c r="H82" s="75" t="s">
        <v>15</v>
      </c>
      <c r="I82" s="120" t="s">
        <v>27</v>
      </c>
      <c r="J82" s="75" t="s">
        <v>15</v>
      </c>
      <c r="K82" s="58">
        <v>0</v>
      </c>
      <c r="L82" s="75" t="s">
        <v>15</v>
      </c>
      <c r="M82" s="120">
        <v>0</v>
      </c>
      <c r="N82" s="58">
        <v>0</v>
      </c>
      <c r="O82" s="120" t="s">
        <v>27</v>
      </c>
    </row>
    <row r="83" spans="1:15" ht="12.75">
      <c r="A83" s="85">
        <v>27</v>
      </c>
      <c r="B83" s="29" t="s">
        <v>128</v>
      </c>
      <c r="C83" s="58">
        <v>47</v>
      </c>
      <c r="D83" s="58">
        <v>8</v>
      </c>
      <c r="E83" s="95">
        <v>0.17021276595744703</v>
      </c>
      <c r="F83" s="58">
        <v>8</v>
      </c>
      <c r="G83" s="95">
        <v>0.17021276595744703</v>
      </c>
      <c r="H83" s="58">
        <v>31</v>
      </c>
      <c r="I83" s="95">
        <v>0.659574468085106</v>
      </c>
      <c r="J83" s="58">
        <v>305</v>
      </c>
      <c r="K83" s="58">
        <v>0</v>
      </c>
      <c r="L83" s="58">
        <v>953</v>
      </c>
      <c r="M83" s="58">
        <v>87</v>
      </c>
      <c r="N83" s="58">
        <v>0</v>
      </c>
      <c r="O83" s="120" t="s">
        <v>27</v>
      </c>
    </row>
    <row r="84" spans="1:15" ht="12.75">
      <c r="A84" s="85">
        <v>28</v>
      </c>
      <c r="B84" s="29" t="s">
        <v>129</v>
      </c>
      <c r="C84" s="58">
        <v>213</v>
      </c>
      <c r="D84" s="58">
        <v>15</v>
      </c>
      <c r="E84" s="95">
        <v>0.0704225352112676</v>
      </c>
      <c r="F84" s="58">
        <v>199</v>
      </c>
      <c r="G84" s="95">
        <v>0.9342723004694841</v>
      </c>
      <c r="H84" s="58">
        <v>4</v>
      </c>
      <c r="I84" s="95">
        <v>0.0187793427230047</v>
      </c>
      <c r="J84" s="58">
        <v>137</v>
      </c>
      <c r="K84" s="58">
        <v>0</v>
      </c>
      <c r="L84" s="58">
        <v>1985</v>
      </c>
      <c r="M84" s="58">
        <v>243</v>
      </c>
      <c r="N84" s="58">
        <v>1</v>
      </c>
      <c r="O84" s="58">
        <v>17</v>
      </c>
    </row>
    <row r="85" spans="1:16" ht="12.75">
      <c r="A85" s="85">
        <v>28</v>
      </c>
      <c r="B85" s="29" t="s">
        <v>131</v>
      </c>
      <c r="C85" s="58">
        <v>24</v>
      </c>
      <c r="D85" s="58">
        <v>13</v>
      </c>
      <c r="E85" s="95">
        <v>1</v>
      </c>
      <c r="F85" s="58">
        <v>8</v>
      </c>
      <c r="G85" s="95">
        <v>0.33</v>
      </c>
      <c r="H85" s="58">
        <v>0</v>
      </c>
      <c r="I85" s="95">
        <v>0</v>
      </c>
      <c r="J85" s="58">
        <v>64</v>
      </c>
      <c r="K85" s="58">
        <v>0</v>
      </c>
      <c r="L85" s="58">
        <v>295</v>
      </c>
      <c r="M85" s="58">
        <v>49</v>
      </c>
      <c r="N85" s="58">
        <v>0</v>
      </c>
      <c r="O85" s="120" t="s">
        <v>27</v>
      </c>
      <c r="P85" s="115"/>
    </row>
    <row r="86" spans="1:15" ht="12.75">
      <c r="A86" s="85">
        <v>29</v>
      </c>
      <c r="B86" s="29" t="s">
        <v>132</v>
      </c>
      <c r="C86" s="58">
        <v>391</v>
      </c>
      <c r="D86" s="58">
        <v>84</v>
      </c>
      <c r="E86" s="95">
        <v>0.21483376</v>
      </c>
      <c r="F86" s="58">
        <v>141</v>
      </c>
      <c r="G86" s="95">
        <v>0.360613811</v>
      </c>
      <c r="H86" s="58">
        <v>53</v>
      </c>
      <c r="I86" s="95">
        <v>0.13554987200000002</v>
      </c>
      <c r="J86" s="58">
        <v>850</v>
      </c>
      <c r="K86" s="58">
        <v>0</v>
      </c>
      <c r="L86" s="58">
        <v>2077</v>
      </c>
      <c r="M86" s="58">
        <v>487</v>
      </c>
      <c r="N86" s="58">
        <v>0</v>
      </c>
      <c r="O86" s="120" t="s">
        <v>27</v>
      </c>
    </row>
    <row r="87" spans="1:15" ht="12.75">
      <c r="A87" s="85">
        <v>29</v>
      </c>
      <c r="B87" s="29" t="s">
        <v>135</v>
      </c>
      <c r="C87" s="58">
        <v>22</v>
      </c>
      <c r="D87" s="58">
        <v>0</v>
      </c>
      <c r="E87" s="95">
        <v>0</v>
      </c>
      <c r="F87" s="58">
        <v>16</v>
      </c>
      <c r="G87" s="95">
        <v>0.727272727</v>
      </c>
      <c r="H87" s="58">
        <v>6</v>
      </c>
      <c r="I87" s="95">
        <v>0.272727273</v>
      </c>
      <c r="J87" s="58">
        <v>26</v>
      </c>
      <c r="K87" s="58">
        <v>0</v>
      </c>
      <c r="L87" s="58">
        <v>425</v>
      </c>
      <c r="M87" s="58">
        <v>60</v>
      </c>
      <c r="N87" s="58">
        <v>0</v>
      </c>
      <c r="O87" s="120" t="s">
        <v>27</v>
      </c>
    </row>
    <row r="88" spans="1:15" ht="12.75">
      <c r="A88" s="85">
        <v>29</v>
      </c>
      <c r="B88" s="29" t="s">
        <v>136</v>
      </c>
      <c r="C88" s="58">
        <v>93</v>
      </c>
      <c r="D88" s="58">
        <v>36</v>
      </c>
      <c r="E88" s="95">
        <v>0.38709677419354804</v>
      </c>
      <c r="F88" s="58">
        <v>4</v>
      </c>
      <c r="G88" s="95">
        <v>0.0430107526881721</v>
      </c>
      <c r="H88" s="58">
        <v>9</v>
      </c>
      <c r="I88" s="95">
        <v>0.0967741935483871</v>
      </c>
      <c r="J88" s="58">
        <v>174</v>
      </c>
      <c r="K88" s="58">
        <v>0</v>
      </c>
      <c r="L88" s="58">
        <v>772</v>
      </c>
      <c r="M88" s="58">
        <v>236</v>
      </c>
      <c r="N88" s="58">
        <v>0</v>
      </c>
      <c r="O88" s="120" t="s">
        <v>27</v>
      </c>
    </row>
    <row r="89" spans="1:15" ht="12.75">
      <c r="A89" s="85">
        <v>29</v>
      </c>
      <c r="B89" s="29" t="s">
        <v>138</v>
      </c>
      <c r="C89" s="58">
        <v>80</v>
      </c>
      <c r="D89" s="58">
        <v>35</v>
      </c>
      <c r="E89" s="95">
        <v>0.4375</v>
      </c>
      <c r="F89" s="58">
        <v>38</v>
      </c>
      <c r="G89" s="95">
        <v>0.475</v>
      </c>
      <c r="H89" s="58">
        <v>1</v>
      </c>
      <c r="I89" s="95">
        <v>0.0125</v>
      </c>
      <c r="J89" s="58">
        <v>221</v>
      </c>
      <c r="K89" s="58">
        <v>0</v>
      </c>
      <c r="L89" s="58">
        <v>645</v>
      </c>
      <c r="M89" s="58">
        <v>115</v>
      </c>
      <c r="N89" s="58">
        <v>0</v>
      </c>
      <c r="O89" s="120" t="s">
        <v>27</v>
      </c>
    </row>
    <row r="90" spans="1:15" ht="12.75">
      <c r="A90" s="85">
        <v>29</v>
      </c>
      <c r="B90" s="29" t="s">
        <v>139</v>
      </c>
      <c r="C90" s="58">
        <v>302</v>
      </c>
      <c r="D90" s="58">
        <v>98</v>
      </c>
      <c r="E90" s="95">
        <v>0.324503311</v>
      </c>
      <c r="F90" s="58">
        <v>51</v>
      </c>
      <c r="G90" s="95">
        <v>0.16887417200000002</v>
      </c>
      <c r="H90" s="58">
        <v>81</v>
      </c>
      <c r="I90" s="95">
        <v>0.268211921</v>
      </c>
      <c r="J90" s="58">
        <v>526</v>
      </c>
      <c r="K90" s="58">
        <v>0</v>
      </c>
      <c r="L90" s="58">
        <v>9518</v>
      </c>
      <c r="M90" s="58">
        <v>519</v>
      </c>
      <c r="N90" s="58">
        <v>0</v>
      </c>
      <c r="O90" s="120" t="s">
        <v>27</v>
      </c>
    </row>
    <row r="91" spans="1:15" ht="12.75">
      <c r="A91" s="85">
        <v>30</v>
      </c>
      <c r="B91" s="29" t="s">
        <v>141</v>
      </c>
      <c r="C91" s="58">
        <v>197</v>
      </c>
      <c r="D91" s="58">
        <v>64</v>
      </c>
      <c r="E91" s="95">
        <v>0.3248730964467</v>
      </c>
      <c r="F91" s="58">
        <v>63</v>
      </c>
      <c r="G91" s="95">
        <v>0.31979695431472105</v>
      </c>
      <c r="H91" s="58">
        <v>44</v>
      </c>
      <c r="I91" s="95">
        <v>0.22335025380710702</v>
      </c>
      <c r="J91" s="58">
        <v>130</v>
      </c>
      <c r="K91" s="58">
        <v>0</v>
      </c>
      <c r="L91" s="118" t="s">
        <v>15</v>
      </c>
      <c r="M91" s="58">
        <v>235</v>
      </c>
      <c r="N91" s="58">
        <v>0</v>
      </c>
      <c r="O91" s="120" t="s">
        <v>27</v>
      </c>
    </row>
    <row r="92" spans="1:15" ht="12.75">
      <c r="A92" s="85">
        <v>30</v>
      </c>
      <c r="B92" s="29" t="s">
        <v>142</v>
      </c>
      <c r="C92" s="58">
        <v>39</v>
      </c>
      <c r="D92" s="58">
        <v>27</v>
      </c>
      <c r="E92" s="95">
        <v>0.6923076923076921</v>
      </c>
      <c r="F92" s="58">
        <v>9</v>
      </c>
      <c r="G92" s="95">
        <v>0.230769230769231</v>
      </c>
      <c r="H92" s="58">
        <v>3</v>
      </c>
      <c r="I92" s="95">
        <v>0.0769230769230769</v>
      </c>
      <c r="J92" s="58">
        <v>300</v>
      </c>
      <c r="K92" s="58">
        <v>140</v>
      </c>
      <c r="L92" s="58">
        <v>1020</v>
      </c>
      <c r="M92" s="58">
        <v>184</v>
      </c>
      <c r="N92" s="58">
        <v>0</v>
      </c>
      <c r="O92" s="120" t="s">
        <v>27</v>
      </c>
    </row>
    <row r="93" spans="1:15" ht="12.75">
      <c r="A93" s="85">
        <v>30</v>
      </c>
      <c r="B93" s="29" t="s">
        <v>144</v>
      </c>
      <c r="C93" s="58">
        <v>300</v>
      </c>
      <c r="D93" s="58">
        <v>145</v>
      </c>
      <c r="E93" s="95">
        <v>0.48333333333333306</v>
      </c>
      <c r="F93" s="58">
        <v>117</v>
      </c>
      <c r="G93" s="95">
        <v>0.39</v>
      </c>
      <c r="H93" s="58">
        <v>33</v>
      </c>
      <c r="I93" s="95">
        <v>0.11</v>
      </c>
      <c r="J93" s="58">
        <v>582</v>
      </c>
      <c r="K93" s="58">
        <v>0</v>
      </c>
      <c r="L93" s="58">
        <v>3829</v>
      </c>
      <c r="M93" s="58">
        <v>1447</v>
      </c>
      <c r="N93" s="58">
        <v>0</v>
      </c>
      <c r="O93" s="120" t="s">
        <v>27</v>
      </c>
    </row>
    <row r="94" spans="1:15" ht="12.75">
      <c r="A94" s="85">
        <v>30</v>
      </c>
      <c r="B94" s="29" t="s">
        <v>145</v>
      </c>
      <c r="C94" s="58">
        <v>39</v>
      </c>
      <c r="D94" s="58">
        <v>26</v>
      </c>
      <c r="E94" s="95">
        <v>0.6666666666666671</v>
      </c>
      <c r="F94" s="58">
        <v>13</v>
      </c>
      <c r="G94" s="95">
        <v>0.33333333333333304</v>
      </c>
      <c r="H94" s="58">
        <v>1</v>
      </c>
      <c r="I94" s="95">
        <v>0.0256410256410256</v>
      </c>
      <c r="J94" s="58">
        <v>177</v>
      </c>
      <c r="K94" s="58">
        <v>0</v>
      </c>
      <c r="L94" s="58">
        <v>377</v>
      </c>
      <c r="M94" s="58">
        <v>65</v>
      </c>
      <c r="N94" s="58">
        <v>0</v>
      </c>
      <c r="O94" s="120" t="s">
        <v>27</v>
      </c>
    </row>
    <row r="95" spans="1:15" ht="12.75">
      <c r="A95" s="85">
        <v>31</v>
      </c>
      <c r="B95" s="29" t="s">
        <v>146</v>
      </c>
      <c r="C95" s="58">
        <v>13</v>
      </c>
      <c r="D95" s="58">
        <v>3</v>
      </c>
      <c r="E95" s="95">
        <v>0.230769230769231</v>
      </c>
      <c r="F95" s="58">
        <v>11</v>
      </c>
      <c r="G95" s="95">
        <v>0.846153846153846</v>
      </c>
      <c r="H95" s="58">
        <v>9</v>
      </c>
      <c r="I95" s="95">
        <v>0.6923076923076921</v>
      </c>
      <c r="J95" s="118" t="s">
        <v>15</v>
      </c>
      <c r="K95" s="58">
        <v>0</v>
      </c>
      <c r="L95" s="58">
        <v>237</v>
      </c>
      <c r="M95" s="58">
        <v>2</v>
      </c>
      <c r="N95" s="58">
        <v>0</v>
      </c>
      <c r="O95" s="120" t="s">
        <v>27</v>
      </c>
    </row>
    <row r="96" spans="1:15" ht="12.75">
      <c r="A96" s="85">
        <v>31</v>
      </c>
      <c r="B96" s="29" t="s">
        <v>147</v>
      </c>
      <c r="C96" s="75" t="s">
        <v>15</v>
      </c>
      <c r="D96" s="75" t="s">
        <v>15</v>
      </c>
      <c r="E96" s="120" t="s">
        <v>27</v>
      </c>
      <c r="F96" s="75" t="s">
        <v>15</v>
      </c>
      <c r="G96" s="120" t="s">
        <v>27</v>
      </c>
      <c r="H96" s="75" t="s">
        <v>15</v>
      </c>
      <c r="I96" s="120" t="s">
        <v>27</v>
      </c>
      <c r="J96" s="58">
        <v>81</v>
      </c>
      <c r="K96" s="58">
        <v>0</v>
      </c>
      <c r="L96" s="58">
        <v>213</v>
      </c>
      <c r="M96" s="58">
        <v>0</v>
      </c>
      <c r="N96" s="58">
        <v>0</v>
      </c>
      <c r="O96" s="120" t="s">
        <v>27</v>
      </c>
    </row>
    <row r="97" spans="1:15" ht="12.75">
      <c r="A97" s="85">
        <v>31</v>
      </c>
      <c r="B97" s="29" t="s">
        <v>148</v>
      </c>
      <c r="C97" s="58">
        <v>839</v>
      </c>
      <c r="D97" s="58">
        <v>146</v>
      </c>
      <c r="E97" s="95">
        <v>0.174016687</v>
      </c>
      <c r="F97" s="58">
        <v>125</v>
      </c>
      <c r="G97" s="95">
        <v>0.148986889</v>
      </c>
      <c r="H97" s="58">
        <v>306</v>
      </c>
      <c r="I97" s="95">
        <v>0.364719905</v>
      </c>
      <c r="J97" s="58">
        <v>1356</v>
      </c>
      <c r="K97" s="58">
        <v>448</v>
      </c>
      <c r="L97" s="58">
        <v>4621</v>
      </c>
      <c r="M97" s="58">
        <v>1104</v>
      </c>
      <c r="N97" s="58">
        <v>0</v>
      </c>
      <c r="O97" s="120" t="s">
        <v>27</v>
      </c>
    </row>
    <row r="98" spans="1:15" ht="12.75">
      <c r="A98" s="85">
        <v>32</v>
      </c>
      <c r="B98" s="29" t="s">
        <v>150</v>
      </c>
      <c r="C98" s="58">
        <v>40</v>
      </c>
      <c r="D98" s="58">
        <v>19</v>
      </c>
      <c r="E98" s="95">
        <v>0.475</v>
      </c>
      <c r="F98" s="58">
        <v>2</v>
      </c>
      <c r="G98" s="95">
        <v>0.05</v>
      </c>
      <c r="H98" s="58">
        <v>0</v>
      </c>
      <c r="I98" s="95">
        <v>0</v>
      </c>
      <c r="J98" s="75" t="s">
        <v>15</v>
      </c>
      <c r="K98" s="58">
        <v>0</v>
      </c>
      <c r="L98" s="58">
        <v>270</v>
      </c>
      <c r="M98" s="58">
        <v>85</v>
      </c>
      <c r="N98" s="58">
        <v>0</v>
      </c>
      <c r="O98" s="120" t="s">
        <v>27</v>
      </c>
    </row>
    <row r="99" spans="1:15" ht="12.75">
      <c r="A99" s="85">
        <v>33</v>
      </c>
      <c r="B99" s="29" t="s">
        <v>152</v>
      </c>
      <c r="C99" s="58">
        <v>550</v>
      </c>
      <c r="D99" s="58">
        <v>200</v>
      </c>
      <c r="E99" s="95">
        <v>0.36363636363636404</v>
      </c>
      <c r="F99" s="58">
        <v>50</v>
      </c>
      <c r="G99" s="95">
        <v>0.0909090909090909</v>
      </c>
      <c r="H99" s="58">
        <v>0</v>
      </c>
      <c r="I99" s="95">
        <v>0</v>
      </c>
      <c r="J99" s="118" t="s">
        <v>15</v>
      </c>
      <c r="K99" s="58">
        <v>0</v>
      </c>
      <c r="L99" s="118" t="s">
        <v>15</v>
      </c>
      <c r="M99" s="58">
        <v>150</v>
      </c>
      <c r="N99" s="58">
        <v>0</v>
      </c>
      <c r="O99" s="120" t="s">
        <v>27</v>
      </c>
    </row>
    <row r="100" spans="1:15" ht="12.75">
      <c r="A100" s="85">
        <v>33</v>
      </c>
      <c r="B100" s="29" t="s">
        <v>154</v>
      </c>
      <c r="C100" s="58">
        <v>128</v>
      </c>
      <c r="D100" s="58">
        <v>65</v>
      </c>
      <c r="E100" s="95">
        <v>0.5078125</v>
      </c>
      <c r="F100" s="58">
        <v>32</v>
      </c>
      <c r="G100" s="95">
        <v>0.25</v>
      </c>
      <c r="H100" s="58">
        <v>1</v>
      </c>
      <c r="I100" s="95">
        <v>0.0078125</v>
      </c>
      <c r="J100" s="58">
        <v>199</v>
      </c>
      <c r="K100" s="58">
        <v>0</v>
      </c>
      <c r="L100" s="58">
        <v>683</v>
      </c>
      <c r="M100" s="58">
        <v>126</v>
      </c>
      <c r="N100" s="58">
        <v>0</v>
      </c>
      <c r="O100" s="120" t="s">
        <v>27</v>
      </c>
    </row>
    <row r="101" spans="1:15" ht="12.75">
      <c r="A101" s="85">
        <v>33</v>
      </c>
      <c r="B101" s="29" t="s">
        <v>155</v>
      </c>
      <c r="C101" s="58">
        <v>1573</v>
      </c>
      <c r="D101" s="58">
        <v>670</v>
      </c>
      <c r="E101" s="95">
        <v>0.42593769866497105</v>
      </c>
      <c r="F101" s="58">
        <v>761</v>
      </c>
      <c r="G101" s="95">
        <v>0.483788938334393</v>
      </c>
      <c r="H101" s="58">
        <v>136</v>
      </c>
      <c r="I101" s="95">
        <v>0.0864589955499046</v>
      </c>
      <c r="J101" s="58">
        <v>4526</v>
      </c>
      <c r="K101" s="58">
        <v>0</v>
      </c>
      <c r="L101" s="58">
        <v>16261</v>
      </c>
      <c r="M101" s="58">
        <v>918</v>
      </c>
      <c r="N101" s="58">
        <v>1</v>
      </c>
      <c r="O101" s="58">
        <v>6</v>
      </c>
    </row>
    <row r="102" spans="1:15" ht="12.75">
      <c r="A102" s="85">
        <v>33</v>
      </c>
      <c r="B102" s="29" t="s">
        <v>156</v>
      </c>
      <c r="C102" s="58">
        <v>92</v>
      </c>
      <c r="D102" s="58">
        <v>62</v>
      </c>
      <c r="E102" s="95">
        <f>D102/C102</f>
        <v>0.6739130434782609</v>
      </c>
      <c r="F102" s="58">
        <v>30</v>
      </c>
      <c r="G102" s="95">
        <f>F102/C102</f>
        <v>0.32608695652173914</v>
      </c>
      <c r="H102" s="58">
        <v>0</v>
      </c>
      <c r="I102" s="95">
        <v>0</v>
      </c>
      <c r="J102" s="58">
        <v>0</v>
      </c>
      <c r="K102" s="58">
        <v>0</v>
      </c>
      <c r="L102" s="58">
        <v>180</v>
      </c>
      <c r="M102" s="58">
        <v>62</v>
      </c>
      <c r="N102" s="58">
        <v>0</v>
      </c>
      <c r="O102" s="120" t="s">
        <v>27</v>
      </c>
    </row>
    <row r="103" spans="1:15" ht="12.75">
      <c r="A103" s="85">
        <v>33</v>
      </c>
      <c r="B103" s="29" t="s">
        <v>158</v>
      </c>
      <c r="C103" s="58">
        <v>12</v>
      </c>
      <c r="D103" s="75" t="s">
        <v>15</v>
      </c>
      <c r="E103" s="120" t="s">
        <v>27</v>
      </c>
      <c r="F103" s="75" t="s">
        <v>15</v>
      </c>
      <c r="G103" s="120" t="s">
        <v>27</v>
      </c>
      <c r="H103" s="75" t="s">
        <v>15</v>
      </c>
      <c r="I103" s="120" t="s">
        <v>27</v>
      </c>
      <c r="J103" s="58">
        <v>9</v>
      </c>
      <c r="K103" s="58">
        <v>0</v>
      </c>
      <c r="L103" s="58">
        <v>242</v>
      </c>
      <c r="M103" s="58">
        <v>272</v>
      </c>
      <c r="N103" s="58">
        <v>0</v>
      </c>
      <c r="O103" s="120" t="s">
        <v>27</v>
      </c>
    </row>
    <row r="104" spans="1:15" ht="12.75">
      <c r="A104" s="85">
        <v>33</v>
      </c>
      <c r="B104" s="29" t="s">
        <v>159</v>
      </c>
      <c r="C104" s="58">
        <v>46</v>
      </c>
      <c r="D104" s="58">
        <v>3</v>
      </c>
      <c r="E104" s="95">
        <v>0.0652173913043478</v>
      </c>
      <c r="F104" s="58">
        <v>7</v>
      </c>
      <c r="G104" s="95">
        <v>0.15217391304347802</v>
      </c>
      <c r="H104" s="58">
        <v>0</v>
      </c>
      <c r="I104" s="95">
        <v>0</v>
      </c>
      <c r="J104" s="58">
        <v>107</v>
      </c>
      <c r="K104" s="58">
        <v>0</v>
      </c>
      <c r="L104" s="58">
        <v>107</v>
      </c>
      <c r="M104" s="58">
        <v>36</v>
      </c>
      <c r="N104" s="58">
        <v>0</v>
      </c>
      <c r="O104" s="120" t="s">
        <v>27</v>
      </c>
    </row>
    <row r="105" spans="1:15" ht="12.75">
      <c r="A105" s="85">
        <v>33</v>
      </c>
      <c r="B105" s="29" t="s">
        <v>160</v>
      </c>
      <c r="C105" s="58">
        <v>64</v>
      </c>
      <c r="D105" s="58">
        <v>19</v>
      </c>
      <c r="E105" s="95">
        <v>0.296875</v>
      </c>
      <c r="F105" s="58">
        <v>4</v>
      </c>
      <c r="G105" s="95">
        <v>0.0625</v>
      </c>
      <c r="H105" s="58">
        <v>17</v>
      </c>
      <c r="I105" s="95">
        <v>0.265625</v>
      </c>
      <c r="J105" s="58">
        <v>98</v>
      </c>
      <c r="K105" s="58">
        <v>0</v>
      </c>
      <c r="L105" s="58">
        <v>188</v>
      </c>
      <c r="M105" s="58">
        <v>189</v>
      </c>
      <c r="N105" s="58">
        <v>0</v>
      </c>
      <c r="O105" s="120" t="s">
        <v>27</v>
      </c>
    </row>
    <row r="106" spans="1:15" ht="12.75">
      <c r="A106" s="85">
        <v>33</v>
      </c>
      <c r="B106" s="29" t="s">
        <v>161</v>
      </c>
      <c r="C106" s="58">
        <v>49</v>
      </c>
      <c r="D106" s="58">
        <v>26</v>
      </c>
      <c r="E106" s="95">
        <v>0.530612245</v>
      </c>
      <c r="F106" s="58">
        <v>11</v>
      </c>
      <c r="G106" s="95">
        <v>0.22448979600000002</v>
      </c>
      <c r="H106" s="58">
        <v>4</v>
      </c>
      <c r="I106" s="95">
        <v>0.081632653</v>
      </c>
      <c r="J106" s="58">
        <v>233</v>
      </c>
      <c r="K106" s="58">
        <v>1</v>
      </c>
      <c r="L106" s="58">
        <v>927</v>
      </c>
      <c r="M106" s="58">
        <v>272</v>
      </c>
      <c r="N106" s="58">
        <v>0</v>
      </c>
      <c r="O106" s="120" t="s">
        <v>27</v>
      </c>
    </row>
    <row r="107" spans="1:15" ht="12.75">
      <c r="A107" s="85">
        <v>33</v>
      </c>
      <c r="B107" s="29" t="s">
        <v>162</v>
      </c>
      <c r="C107" s="58">
        <v>214</v>
      </c>
      <c r="D107" s="58">
        <v>41</v>
      </c>
      <c r="E107" s="95">
        <v>0.191588785</v>
      </c>
      <c r="F107" s="58">
        <v>35</v>
      </c>
      <c r="G107" s="95">
        <v>0.163551402</v>
      </c>
      <c r="H107" s="58">
        <v>6</v>
      </c>
      <c r="I107" s="95">
        <v>0.028037383000000003</v>
      </c>
      <c r="J107" s="58">
        <v>10</v>
      </c>
      <c r="K107" s="58">
        <v>0</v>
      </c>
      <c r="L107" s="58">
        <v>845</v>
      </c>
      <c r="M107" s="58">
        <v>65</v>
      </c>
      <c r="N107" s="58">
        <v>0</v>
      </c>
      <c r="O107" s="120" t="s">
        <v>27</v>
      </c>
    </row>
    <row r="108" spans="1:15" ht="12.75">
      <c r="A108" s="85">
        <v>33</v>
      </c>
      <c r="B108" s="29" t="s">
        <v>163</v>
      </c>
      <c r="C108" s="58">
        <v>129</v>
      </c>
      <c r="D108" s="58">
        <v>26</v>
      </c>
      <c r="E108" s="95">
        <v>0.20155038800000002</v>
      </c>
      <c r="F108" s="58">
        <v>36</v>
      </c>
      <c r="G108" s="95">
        <v>0.279069767</v>
      </c>
      <c r="H108" s="58">
        <v>34</v>
      </c>
      <c r="I108" s="95">
        <v>0.263565891</v>
      </c>
      <c r="J108" s="58">
        <v>205</v>
      </c>
      <c r="K108" s="75" t="s">
        <v>15</v>
      </c>
      <c r="L108" s="58">
        <v>654</v>
      </c>
      <c r="M108" s="58">
        <v>159</v>
      </c>
      <c r="N108" s="58">
        <v>0</v>
      </c>
      <c r="O108" s="120" t="s">
        <v>27</v>
      </c>
    </row>
    <row r="109" spans="1:15" ht="12.75">
      <c r="A109" s="85">
        <v>33</v>
      </c>
      <c r="B109" s="29" t="s">
        <v>164</v>
      </c>
      <c r="C109" s="58">
        <v>51</v>
      </c>
      <c r="D109" s="58">
        <v>21</v>
      </c>
      <c r="E109" s="95">
        <v>0.41176470588235303</v>
      </c>
      <c r="F109" s="58">
        <v>2</v>
      </c>
      <c r="G109" s="95">
        <v>0.039215686274509796</v>
      </c>
      <c r="H109" s="58">
        <v>19</v>
      </c>
      <c r="I109" s="95">
        <v>0.37254901960784303</v>
      </c>
      <c r="J109" s="58">
        <v>27</v>
      </c>
      <c r="K109" s="58">
        <v>0</v>
      </c>
      <c r="L109" s="58">
        <v>140</v>
      </c>
      <c r="M109" s="58">
        <v>87</v>
      </c>
      <c r="N109" s="58">
        <v>0</v>
      </c>
      <c r="O109" s="120" t="s">
        <v>27</v>
      </c>
    </row>
    <row r="110" spans="1:15" ht="12.75">
      <c r="A110" s="85">
        <v>33</v>
      </c>
      <c r="B110" s="29" t="s">
        <v>165</v>
      </c>
      <c r="C110" s="58">
        <v>73</v>
      </c>
      <c r="D110" s="58">
        <v>29</v>
      </c>
      <c r="E110" s="95">
        <v>0</v>
      </c>
      <c r="F110" s="58">
        <v>18</v>
      </c>
      <c r="G110" s="95">
        <v>0.25</v>
      </c>
      <c r="H110" s="58">
        <v>3</v>
      </c>
      <c r="I110" s="95">
        <v>0.04</v>
      </c>
      <c r="J110" s="75" t="s">
        <v>15</v>
      </c>
      <c r="K110" s="58">
        <v>0</v>
      </c>
      <c r="L110" s="58">
        <v>484</v>
      </c>
      <c r="M110" s="58">
        <v>399</v>
      </c>
      <c r="N110" s="58">
        <v>0</v>
      </c>
      <c r="O110" s="120" t="s">
        <v>27</v>
      </c>
    </row>
    <row r="111" spans="1:15" ht="12.75">
      <c r="A111" s="85">
        <v>33</v>
      </c>
      <c r="B111" s="29" t="s">
        <v>166</v>
      </c>
      <c r="C111" s="58">
        <v>210</v>
      </c>
      <c r="D111" s="58">
        <v>75</v>
      </c>
      <c r="E111" s="95">
        <v>0.35714285714285704</v>
      </c>
      <c r="F111" s="58">
        <v>45</v>
      </c>
      <c r="G111" s="95">
        <v>0.21428571428571402</v>
      </c>
      <c r="H111" s="58">
        <v>30</v>
      </c>
      <c r="I111" s="95">
        <v>0.14285714285714302</v>
      </c>
      <c r="J111" s="58">
        <v>410</v>
      </c>
      <c r="K111" s="58">
        <v>0</v>
      </c>
      <c r="L111" s="58">
        <v>690</v>
      </c>
      <c r="M111" s="58">
        <v>68</v>
      </c>
      <c r="N111" s="58">
        <v>0</v>
      </c>
      <c r="O111" s="120" t="s">
        <v>27</v>
      </c>
    </row>
    <row r="112" spans="1:15" ht="12.75">
      <c r="A112" s="85">
        <v>33</v>
      </c>
      <c r="B112" s="29" t="s">
        <v>167</v>
      </c>
      <c r="C112" s="58">
        <v>73</v>
      </c>
      <c r="D112" s="58">
        <v>31</v>
      </c>
      <c r="E112" s="95">
        <v>0.424657534</v>
      </c>
      <c r="F112" s="58">
        <v>3</v>
      </c>
      <c r="G112" s="95">
        <v>0.04109589</v>
      </c>
      <c r="H112" s="58">
        <v>3</v>
      </c>
      <c r="I112" s="95">
        <v>0.04109589</v>
      </c>
      <c r="J112" s="58">
        <v>172</v>
      </c>
      <c r="K112" s="58">
        <v>0</v>
      </c>
      <c r="L112" s="58">
        <v>415</v>
      </c>
      <c r="M112" s="58">
        <v>81</v>
      </c>
      <c r="N112" s="58">
        <v>0</v>
      </c>
      <c r="O112" s="120" t="s">
        <v>27</v>
      </c>
    </row>
    <row r="113" spans="1:15" ht="12.75">
      <c r="A113" s="85">
        <v>34</v>
      </c>
      <c r="B113" s="29" t="s">
        <v>168</v>
      </c>
      <c r="C113" s="58">
        <v>208</v>
      </c>
      <c r="D113" s="58">
        <v>24</v>
      </c>
      <c r="E113" s="95">
        <v>0.115384615384615</v>
      </c>
      <c r="F113" s="58">
        <v>44</v>
      </c>
      <c r="G113" s="95">
        <v>0.211538461538462</v>
      </c>
      <c r="H113" s="58">
        <v>113</v>
      </c>
      <c r="I113" s="95">
        <v>0.5432692307692311</v>
      </c>
      <c r="J113" s="58">
        <v>323</v>
      </c>
      <c r="K113" s="58">
        <v>0</v>
      </c>
      <c r="L113" s="58">
        <v>1063</v>
      </c>
      <c r="M113" s="58">
        <v>39</v>
      </c>
      <c r="N113" s="58">
        <v>0</v>
      </c>
      <c r="O113" s="120" t="s">
        <v>27</v>
      </c>
    </row>
    <row r="114" spans="1:15" ht="12.75">
      <c r="A114" s="85">
        <v>34</v>
      </c>
      <c r="B114" s="29" t="s">
        <v>169</v>
      </c>
      <c r="C114" s="58">
        <v>120</v>
      </c>
      <c r="D114" s="58">
        <v>90</v>
      </c>
      <c r="E114" s="95">
        <v>1</v>
      </c>
      <c r="F114" s="58">
        <v>5</v>
      </c>
      <c r="G114" s="95">
        <v>0.04</v>
      </c>
      <c r="H114" s="58">
        <v>15</v>
      </c>
      <c r="I114" s="95">
        <v>0.13</v>
      </c>
      <c r="J114" s="75" t="s">
        <v>15</v>
      </c>
      <c r="K114" s="58">
        <v>0</v>
      </c>
      <c r="L114" s="58">
        <v>1404</v>
      </c>
      <c r="M114" s="58">
        <v>416</v>
      </c>
      <c r="N114" s="58">
        <v>0</v>
      </c>
      <c r="O114" s="120" t="s">
        <v>27</v>
      </c>
    </row>
    <row r="115" spans="1:15" ht="12.75">
      <c r="A115" s="85">
        <v>34</v>
      </c>
      <c r="B115" s="29" t="s">
        <v>171</v>
      </c>
      <c r="C115" s="58">
        <v>376</v>
      </c>
      <c r="D115" s="58">
        <v>139</v>
      </c>
      <c r="E115" s="95">
        <v>0.36968085100000003</v>
      </c>
      <c r="F115" s="58">
        <v>201</v>
      </c>
      <c r="G115" s="95">
        <v>0.5345744680000001</v>
      </c>
      <c r="H115" s="58">
        <v>21</v>
      </c>
      <c r="I115" s="95">
        <v>0.055851064000000006</v>
      </c>
      <c r="J115" s="75">
        <v>614</v>
      </c>
      <c r="K115" s="58">
        <v>20</v>
      </c>
      <c r="L115" s="58">
        <v>2358</v>
      </c>
      <c r="M115" s="58">
        <v>226</v>
      </c>
      <c r="N115" s="58">
        <v>0</v>
      </c>
      <c r="O115" s="120" t="s">
        <v>27</v>
      </c>
    </row>
    <row r="116" spans="1:15" ht="12.75">
      <c r="A116" s="85">
        <v>34</v>
      </c>
      <c r="B116" s="29" t="s">
        <v>172</v>
      </c>
      <c r="C116" s="58">
        <v>239</v>
      </c>
      <c r="D116" s="58">
        <v>111</v>
      </c>
      <c r="E116" s="95">
        <v>0.464435146443515</v>
      </c>
      <c r="F116" s="58">
        <v>42</v>
      </c>
      <c r="G116" s="95">
        <v>0.17573221757322202</v>
      </c>
      <c r="H116" s="58">
        <v>56</v>
      </c>
      <c r="I116" s="95">
        <v>0.234309623430962</v>
      </c>
      <c r="J116" s="58">
        <v>840</v>
      </c>
      <c r="K116" s="58">
        <v>70</v>
      </c>
      <c r="L116" s="58">
        <v>2770</v>
      </c>
      <c r="M116" s="58">
        <v>656</v>
      </c>
      <c r="N116" s="58">
        <v>0</v>
      </c>
      <c r="O116" s="120" t="s">
        <v>27</v>
      </c>
    </row>
    <row r="117" spans="1:15" ht="12.75">
      <c r="A117" s="85">
        <v>35</v>
      </c>
      <c r="B117" s="29" t="s">
        <v>173</v>
      </c>
      <c r="C117" s="75" t="s">
        <v>15</v>
      </c>
      <c r="D117" s="75" t="s">
        <v>15</v>
      </c>
      <c r="E117" s="120" t="s">
        <v>27</v>
      </c>
      <c r="F117" s="75" t="s">
        <v>15</v>
      </c>
      <c r="G117" s="120" t="s">
        <v>27</v>
      </c>
      <c r="H117" s="75" t="s">
        <v>15</v>
      </c>
      <c r="I117" s="120" t="s">
        <v>27</v>
      </c>
      <c r="J117" s="58">
        <v>31</v>
      </c>
      <c r="K117" s="58">
        <v>0</v>
      </c>
      <c r="L117" s="58">
        <v>31</v>
      </c>
      <c r="M117" s="58">
        <v>74</v>
      </c>
      <c r="N117" s="58">
        <v>0</v>
      </c>
      <c r="O117" s="120" t="s">
        <v>27</v>
      </c>
    </row>
    <row r="118" spans="1:15" ht="12.75">
      <c r="A118" s="85">
        <v>35</v>
      </c>
      <c r="B118" s="29" t="s">
        <v>175</v>
      </c>
      <c r="C118" s="58">
        <v>643</v>
      </c>
      <c r="D118" s="58">
        <v>83</v>
      </c>
      <c r="E118" s="95">
        <v>0.12908242612752702</v>
      </c>
      <c r="F118" s="58">
        <v>359</v>
      </c>
      <c r="G118" s="95">
        <v>0.5583203732503891</v>
      </c>
      <c r="H118" s="58">
        <v>172</v>
      </c>
      <c r="I118" s="95">
        <v>0.267496111975117</v>
      </c>
      <c r="J118" s="58">
        <v>1223</v>
      </c>
      <c r="K118" s="58">
        <v>0</v>
      </c>
      <c r="L118" s="58">
        <v>4000</v>
      </c>
      <c r="M118" s="58">
        <v>701</v>
      </c>
      <c r="N118" s="58">
        <v>1</v>
      </c>
      <c r="O118" s="58">
        <v>41</v>
      </c>
    </row>
    <row r="119" spans="1:15" ht="12.75">
      <c r="A119" s="85">
        <v>35</v>
      </c>
      <c r="B119" s="29" t="s">
        <v>176</v>
      </c>
      <c r="C119" s="58">
        <v>613</v>
      </c>
      <c r="D119" s="58">
        <v>450</v>
      </c>
      <c r="E119" s="95">
        <v>0.734094617</v>
      </c>
      <c r="F119" s="58">
        <v>163</v>
      </c>
      <c r="G119" s="95">
        <v>0.265905383</v>
      </c>
      <c r="H119" s="58">
        <v>0</v>
      </c>
      <c r="I119" s="95">
        <v>0</v>
      </c>
      <c r="J119" s="75" t="s">
        <v>15</v>
      </c>
      <c r="K119" s="58">
        <v>0</v>
      </c>
      <c r="L119" s="58">
        <v>1309</v>
      </c>
      <c r="M119" s="58">
        <v>96</v>
      </c>
      <c r="N119" s="58">
        <v>0</v>
      </c>
      <c r="O119" s="120" t="s">
        <v>27</v>
      </c>
    </row>
    <row r="120" spans="1:15" ht="12.75">
      <c r="A120" s="85">
        <v>36</v>
      </c>
      <c r="B120" s="29" t="s">
        <v>177</v>
      </c>
      <c r="C120" s="58">
        <v>129</v>
      </c>
      <c r="D120" s="58">
        <v>57</v>
      </c>
      <c r="E120" s="95">
        <v>0.441860465116279</v>
      </c>
      <c r="F120" s="58">
        <v>9</v>
      </c>
      <c r="G120" s="95">
        <v>0.0697674418604651</v>
      </c>
      <c r="H120" s="58">
        <v>35</v>
      </c>
      <c r="I120" s="95">
        <v>0.27131782945736405</v>
      </c>
      <c r="J120" s="58">
        <v>438</v>
      </c>
      <c r="K120" s="58">
        <v>25</v>
      </c>
      <c r="L120" s="58">
        <v>2976</v>
      </c>
      <c r="M120" s="58">
        <v>1132</v>
      </c>
      <c r="N120" s="58">
        <v>0</v>
      </c>
      <c r="O120" s="120" t="s">
        <v>27</v>
      </c>
    </row>
    <row r="121" spans="1:15" ht="12.75">
      <c r="A121" s="85">
        <v>37</v>
      </c>
      <c r="B121" s="29" t="s">
        <v>179</v>
      </c>
      <c r="C121" s="58">
        <v>114</v>
      </c>
      <c r="D121" s="58">
        <v>31</v>
      </c>
      <c r="E121" s="95">
        <v>0</v>
      </c>
      <c r="F121" s="58">
        <v>37</v>
      </c>
      <c r="G121" s="95">
        <v>0.32</v>
      </c>
      <c r="H121" s="58">
        <v>15</v>
      </c>
      <c r="I121" s="95">
        <v>0.13</v>
      </c>
      <c r="J121" s="58">
        <v>255</v>
      </c>
      <c r="K121" s="58">
        <v>0</v>
      </c>
      <c r="L121" s="58">
        <v>2472</v>
      </c>
      <c r="M121" s="58">
        <v>209</v>
      </c>
      <c r="N121" s="58">
        <v>0</v>
      </c>
      <c r="O121" s="120" t="s">
        <v>27</v>
      </c>
    </row>
    <row r="122" spans="1:15" ht="12.75">
      <c r="A122" s="85">
        <v>37</v>
      </c>
      <c r="B122" s="29" t="s">
        <v>180</v>
      </c>
      <c r="C122" s="58">
        <v>24</v>
      </c>
      <c r="D122" s="58">
        <v>6</v>
      </c>
      <c r="E122" s="95">
        <v>0.25</v>
      </c>
      <c r="F122" s="58">
        <v>11</v>
      </c>
      <c r="G122" s="95">
        <v>0.45833333333333304</v>
      </c>
      <c r="H122" s="58">
        <v>0</v>
      </c>
      <c r="I122" s="95">
        <v>0</v>
      </c>
      <c r="J122" s="58">
        <v>20</v>
      </c>
      <c r="K122" s="58">
        <v>0</v>
      </c>
      <c r="L122" s="58">
        <v>128</v>
      </c>
      <c r="M122" s="58">
        <v>16</v>
      </c>
      <c r="N122" s="58">
        <v>0</v>
      </c>
      <c r="O122" s="120" t="s">
        <v>27</v>
      </c>
    </row>
    <row r="123" spans="1:15" ht="12.75">
      <c r="A123" s="85">
        <v>37</v>
      </c>
      <c r="B123" s="29" t="s">
        <v>181</v>
      </c>
      <c r="C123" s="58">
        <v>156</v>
      </c>
      <c r="D123" s="58">
        <v>11</v>
      </c>
      <c r="E123" s="95">
        <v>0</v>
      </c>
      <c r="F123" s="58">
        <v>22</v>
      </c>
      <c r="G123" s="95">
        <v>0.14</v>
      </c>
      <c r="H123" s="58">
        <v>19</v>
      </c>
      <c r="I123" s="95">
        <v>0.12</v>
      </c>
      <c r="J123" s="58">
        <v>159</v>
      </c>
      <c r="K123" s="58">
        <v>0</v>
      </c>
      <c r="L123" s="58">
        <v>635</v>
      </c>
      <c r="M123" s="58">
        <v>25</v>
      </c>
      <c r="N123" s="58">
        <v>0</v>
      </c>
      <c r="O123" s="120" t="s">
        <v>27</v>
      </c>
    </row>
    <row r="124" spans="1:15" ht="12.75">
      <c r="A124" s="85">
        <v>37</v>
      </c>
      <c r="B124" s="29" t="s">
        <v>182</v>
      </c>
      <c r="C124" s="58">
        <v>1</v>
      </c>
      <c r="D124" s="58">
        <v>0</v>
      </c>
      <c r="E124" s="95">
        <v>0</v>
      </c>
      <c r="F124" s="58">
        <v>1</v>
      </c>
      <c r="G124" s="95">
        <v>1</v>
      </c>
      <c r="H124" s="58">
        <v>0</v>
      </c>
      <c r="I124" s="95">
        <v>0</v>
      </c>
      <c r="J124" s="58">
        <v>1</v>
      </c>
      <c r="K124" s="58">
        <v>0</v>
      </c>
      <c r="L124" s="58">
        <v>9</v>
      </c>
      <c r="M124" s="58">
        <v>2</v>
      </c>
      <c r="N124" s="58">
        <v>0</v>
      </c>
      <c r="O124" s="120" t="s">
        <v>27</v>
      </c>
    </row>
    <row r="125" spans="1:15" ht="12.75">
      <c r="A125" s="85">
        <v>37</v>
      </c>
      <c r="B125" s="29" t="s">
        <v>184</v>
      </c>
      <c r="C125" s="68">
        <v>2085</v>
      </c>
      <c r="D125" s="58">
        <v>39</v>
      </c>
      <c r="E125" s="95">
        <v>0.018705035971223003</v>
      </c>
      <c r="F125" s="58">
        <v>2</v>
      </c>
      <c r="G125" s="95">
        <v>0.000959232613908873</v>
      </c>
      <c r="H125" s="58">
        <v>2014</v>
      </c>
      <c r="I125" s="95">
        <v>0.9659472422062351</v>
      </c>
      <c r="J125" s="58">
        <v>6</v>
      </c>
      <c r="K125" s="58">
        <v>0</v>
      </c>
      <c r="L125" s="58">
        <v>2085</v>
      </c>
      <c r="M125" s="58">
        <v>27</v>
      </c>
      <c r="N125" s="58">
        <v>0</v>
      </c>
      <c r="O125" s="120" t="s">
        <v>27</v>
      </c>
    </row>
    <row r="126" spans="1:15" ht="12.75">
      <c r="A126" s="12">
        <v>37</v>
      </c>
      <c r="B126" s="29" t="s">
        <v>186</v>
      </c>
      <c r="C126" s="58"/>
      <c r="D126" s="58"/>
      <c r="E126" s="95"/>
      <c r="F126" s="58"/>
      <c r="G126" s="95"/>
      <c r="H126" s="58"/>
      <c r="I126" s="95"/>
      <c r="J126" s="58"/>
      <c r="K126" s="58"/>
      <c r="L126" s="58"/>
      <c r="M126" s="58"/>
      <c r="N126" s="58"/>
      <c r="O126" s="120"/>
    </row>
    <row r="127" spans="1:15" ht="12.75">
      <c r="A127" s="85">
        <v>37</v>
      </c>
      <c r="B127" s="29" t="s">
        <v>187</v>
      </c>
      <c r="C127" s="58">
        <v>13</v>
      </c>
      <c r="D127" s="58">
        <v>8</v>
      </c>
      <c r="E127" s="95">
        <v>0.6153846150000001</v>
      </c>
      <c r="F127" s="58">
        <v>0</v>
      </c>
      <c r="G127" s="95">
        <v>0</v>
      </c>
      <c r="H127" s="58">
        <v>4</v>
      </c>
      <c r="I127" s="95">
        <v>0.307692308</v>
      </c>
      <c r="J127" s="58">
        <v>28</v>
      </c>
      <c r="K127" s="58">
        <v>0</v>
      </c>
      <c r="L127" s="58">
        <v>150</v>
      </c>
      <c r="M127" s="58">
        <v>100</v>
      </c>
      <c r="N127" s="58">
        <v>1</v>
      </c>
      <c r="O127" s="58">
        <v>1</v>
      </c>
    </row>
    <row r="128" spans="1:15" ht="12.75">
      <c r="A128" s="85">
        <v>38</v>
      </c>
      <c r="B128" s="29" t="s">
        <v>189</v>
      </c>
      <c r="C128" s="75" t="s">
        <v>15</v>
      </c>
      <c r="D128" s="75" t="s">
        <v>15</v>
      </c>
      <c r="E128" s="120" t="s">
        <v>27</v>
      </c>
      <c r="F128" s="75" t="s">
        <v>15</v>
      </c>
      <c r="G128" s="120" t="s">
        <v>27</v>
      </c>
      <c r="H128" s="75" t="s">
        <v>15</v>
      </c>
      <c r="I128" s="120" t="s">
        <v>27</v>
      </c>
      <c r="J128" s="118" t="s">
        <v>15</v>
      </c>
      <c r="K128" s="58">
        <v>0</v>
      </c>
      <c r="L128" s="58">
        <v>85</v>
      </c>
      <c r="M128" s="58">
        <v>0</v>
      </c>
      <c r="N128" s="58">
        <v>0</v>
      </c>
      <c r="O128" s="120" t="s">
        <v>27</v>
      </c>
    </row>
    <row r="129" spans="1:15" ht="12.75">
      <c r="A129" s="85">
        <v>38</v>
      </c>
      <c r="B129" s="29" t="s">
        <v>190</v>
      </c>
      <c r="C129" s="58">
        <v>26</v>
      </c>
      <c r="D129" s="58">
        <v>0</v>
      </c>
      <c r="E129" s="95">
        <v>0</v>
      </c>
      <c r="F129" s="58">
        <v>0</v>
      </c>
      <c r="G129" s="95">
        <v>0</v>
      </c>
      <c r="H129" s="58">
        <v>0</v>
      </c>
      <c r="I129" s="95">
        <v>0</v>
      </c>
      <c r="J129" s="58">
        <v>49</v>
      </c>
      <c r="K129" s="58">
        <v>0</v>
      </c>
      <c r="L129" s="58">
        <v>108</v>
      </c>
      <c r="M129" s="58">
        <v>108</v>
      </c>
      <c r="N129" s="58">
        <v>0</v>
      </c>
      <c r="O129" s="120" t="s">
        <v>27</v>
      </c>
    </row>
    <row r="130" spans="1:15" ht="12.75">
      <c r="A130" s="85">
        <v>38</v>
      </c>
      <c r="B130" s="29" t="s">
        <v>191</v>
      </c>
      <c r="C130" s="58">
        <v>443</v>
      </c>
      <c r="D130" s="75" t="s">
        <v>15</v>
      </c>
      <c r="E130" s="120" t="s">
        <v>27</v>
      </c>
      <c r="F130" s="75" t="s">
        <v>15</v>
      </c>
      <c r="G130" s="120" t="s">
        <v>27</v>
      </c>
      <c r="H130" s="75" t="s">
        <v>15</v>
      </c>
      <c r="I130" s="120" t="s">
        <v>27</v>
      </c>
      <c r="J130" s="58">
        <v>993</v>
      </c>
      <c r="K130" s="58">
        <v>0</v>
      </c>
      <c r="L130" s="58">
        <v>2516</v>
      </c>
      <c r="M130" s="58">
        <v>381</v>
      </c>
      <c r="N130" s="58">
        <v>2</v>
      </c>
      <c r="O130" s="58">
        <v>3</v>
      </c>
    </row>
    <row r="131" spans="1:15" ht="12.75">
      <c r="A131" s="85">
        <v>38</v>
      </c>
      <c r="B131" s="29" t="s">
        <v>192</v>
      </c>
      <c r="C131" s="58">
        <v>42</v>
      </c>
      <c r="D131" s="58">
        <v>3</v>
      </c>
      <c r="E131" s="95">
        <v>0.0714285714285714</v>
      </c>
      <c r="F131" s="58">
        <v>2</v>
      </c>
      <c r="G131" s="95">
        <v>0.047619047619047596</v>
      </c>
      <c r="H131" s="58">
        <v>0</v>
      </c>
      <c r="I131" s="95">
        <v>0</v>
      </c>
      <c r="J131" s="58">
        <v>69</v>
      </c>
      <c r="K131" s="58">
        <v>0</v>
      </c>
      <c r="L131" s="58">
        <v>184</v>
      </c>
      <c r="M131" s="58">
        <v>3</v>
      </c>
      <c r="N131" s="58">
        <v>0</v>
      </c>
      <c r="O131" s="120" t="s">
        <v>27</v>
      </c>
    </row>
    <row r="132" spans="1:15" ht="12.75">
      <c r="A132" s="85">
        <v>38</v>
      </c>
      <c r="B132" s="29" t="s">
        <v>194</v>
      </c>
      <c r="C132" s="58">
        <v>33</v>
      </c>
      <c r="D132" s="58">
        <v>6</v>
      </c>
      <c r="E132" s="95">
        <v>0.18181818200000002</v>
      </c>
      <c r="F132" s="58">
        <v>4</v>
      </c>
      <c r="G132" s="95">
        <v>0.121212121</v>
      </c>
      <c r="H132" s="58">
        <v>0</v>
      </c>
      <c r="I132" s="95">
        <v>0</v>
      </c>
      <c r="J132" s="58">
        <v>0</v>
      </c>
      <c r="K132" s="58">
        <v>0</v>
      </c>
      <c r="L132" s="58">
        <v>0</v>
      </c>
      <c r="M132" s="58">
        <v>18</v>
      </c>
      <c r="N132" s="58">
        <v>0</v>
      </c>
      <c r="O132" s="120" t="s">
        <v>27</v>
      </c>
    </row>
    <row r="133" spans="1:15" ht="12.75">
      <c r="A133" s="85">
        <v>38</v>
      </c>
      <c r="B133" s="29" t="s">
        <v>196</v>
      </c>
      <c r="C133" s="58">
        <v>128</v>
      </c>
      <c r="D133" s="75" t="s">
        <v>15</v>
      </c>
      <c r="E133" s="120" t="s">
        <v>27</v>
      </c>
      <c r="F133" s="75" t="s">
        <v>15</v>
      </c>
      <c r="G133" s="120" t="s">
        <v>27</v>
      </c>
      <c r="H133" s="75" t="s">
        <v>15</v>
      </c>
      <c r="I133" s="120" t="s">
        <v>27</v>
      </c>
      <c r="J133" s="58">
        <v>101</v>
      </c>
      <c r="K133" s="58">
        <v>0</v>
      </c>
      <c r="L133" s="58">
        <v>920</v>
      </c>
      <c r="M133" s="58">
        <v>130</v>
      </c>
      <c r="N133" s="58">
        <v>0</v>
      </c>
      <c r="O133" s="120" t="s">
        <v>27</v>
      </c>
    </row>
    <row r="134" spans="1:15" ht="12.75">
      <c r="A134" s="85">
        <v>39</v>
      </c>
      <c r="B134" s="29" t="s">
        <v>198</v>
      </c>
      <c r="C134" s="58">
        <v>391</v>
      </c>
      <c r="D134" s="58">
        <v>0</v>
      </c>
      <c r="E134" s="95">
        <v>0</v>
      </c>
      <c r="F134" s="58">
        <v>0</v>
      </c>
      <c r="G134" s="95">
        <v>0</v>
      </c>
      <c r="H134" s="58">
        <v>0</v>
      </c>
      <c r="I134" s="95">
        <v>0</v>
      </c>
      <c r="J134" s="75" t="s">
        <v>15</v>
      </c>
      <c r="K134" s="58">
        <v>0</v>
      </c>
      <c r="L134" s="58">
        <v>1810</v>
      </c>
      <c r="M134" s="58">
        <v>443</v>
      </c>
      <c r="N134" s="58">
        <v>0</v>
      </c>
      <c r="O134" s="120" t="s">
        <v>27</v>
      </c>
    </row>
    <row r="135" spans="1:15" ht="12.75">
      <c r="A135" s="85">
        <v>39</v>
      </c>
      <c r="B135" s="29" t="s">
        <v>200</v>
      </c>
      <c r="C135" s="58">
        <v>181</v>
      </c>
      <c r="D135" s="58">
        <v>58</v>
      </c>
      <c r="E135" s="95">
        <v>0.32044198895027604</v>
      </c>
      <c r="F135" s="58">
        <v>11</v>
      </c>
      <c r="G135" s="95">
        <v>0.0607734806629834</v>
      </c>
      <c r="H135" s="58">
        <v>57</v>
      </c>
      <c r="I135" s="95">
        <v>0.314917127071823</v>
      </c>
      <c r="J135" s="58">
        <v>378</v>
      </c>
      <c r="K135" s="58">
        <v>0</v>
      </c>
      <c r="L135" s="58">
        <v>1388</v>
      </c>
      <c r="M135" s="58">
        <v>214</v>
      </c>
      <c r="N135" s="58">
        <v>0</v>
      </c>
      <c r="O135" s="120" t="s">
        <v>27</v>
      </c>
    </row>
    <row r="136" spans="1:15" ht="12.75">
      <c r="A136" s="85">
        <v>41</v>
      </c>
      <c r="B136" s="29" t="s">
        <v>202</v>
      </c>
      <c r="C136" s="58">
        <v>52</v>
      </c>
      <c r="D136" s="58">
        <v>21</v>
      </c>
      <c r="E136" s="95">
        <v>0.403846153846154</v>
      </c>
      <c r="F136" s="58">
        <v>13</v>
      </c>
      <c r="G136" s="95">
        <v>0.25</v>
      </c>
      <c r="H136" s="58">
        <v>6</v>
      </c>
      <c r="I136" s="95">
        <v>0.115384615384615</v>
      </c>
      <c r="J136" s="58">
        <v>188</v>
      </c>
      <c r="K136" s="58">
        <v>0</v>
      </c>
      <c r="L136" s="58">
        <v>473</v>
      </c>
      <c r="M136" s="58">
        <v>196</v>
      </c>
      <c r="N136" s="58">
        <v>0</v>
      </c>
      <c r="O136" s="120" t="s">
        <v>27</v>
      </c>
    </row>
    <row r="137" spans="1:15" ht="12.75">
      <c r="A137" s="85">
        <v>41</v>
      </c>
      <c r="B137" s="29" t="s">
        <v>204</v>
      </c>
      <c r="C137" s="58">
        <v>28</v>
      </c>
      <c r="D137" s="58">
        <v>12</v>
      </c>
      <c r="E137" s="95">
        <v>0.428571429</v>
      </c>
      <c r="F137" s="58">
        <v>0</v>
      </c>
      <c r="G137" s="95">
        <v>0</v>
      </c>
      <c r="H137" s="58">
        <v>0</v>
      </c>
      <c r="I137" s="95">
        <v>0</v>
      </c>
      <c r="J137" s="58">
        <v>56</v>
      </c>
      <c r="K137" s="58">
        <v>0</v>
      </c>
      <c r="L137" s="58">
        <v>133</v>
      </c>
      <c r="M137" s="58">
        <v>32</v>
      </c>
      <c r="N137" s="58">
        <v>0</v>
      </c>
      <c r="O137" s="120" t="s">
        <v>27</v>
      </c>
    </row>
    <row r="138" spans="1:15" ht="12.75">
      <c r="A138" s="85">
        <v>42</v>
      </c>
      <c r="B138" s="29" t="s">
        <v>206</v>
      </c>
      <c r="C138" s="58">
        <v>49</v>
      </c>
      <c r="D138" s="58">
        <v>15</v>
      </c>
      <c r="E138" s="95">
        <v>0.306122448979592</v>
      </c>
      <c r="F138" s="58">
        <v>2</v>
      </c>
      <c r="G138" s="95">
        <v>0.0408163265306122</v>
      </c>
      <c r="H138" s="58">
        <v>15</v>
      </c>
      <c r="I138" s="95">
        <v>0.306122448979592</v>
      </c>
      <c r="J138" s="58">
        <v>67</v>
      </c>
      <c r="K138" s="58">
        <v>0</v>
      </c>
      <c r="L138" s="58">
        <v>298</v>
      </c>
      <c r="M138" s="58">
        <v>52</v>
      </c>
      <c r="N138" s="58">
        <v>0</v>
      </c>
      <c r="O138" s="120" t="s">
        <v>27</v>
      </c>
    </row>
    <row r="139" spans="1:15" ht="12.75">
      <c r="A139" s="85">
        <v>42</v>
      </c>
      <c r="B139" s="29" t="s">
        <v>207</v>
      </c>
      <c r="C139" s="58">
        <v>103</v>
      </c>
      <c r="D139" s="58">
        <v>55</v>
      </c>
      <c r="E139" s="95">
        <v>0.533980582524272</v>
      </c>
      <c r="F139" s="58">
        <v>5</v>
      </c>
      <c r="G139" s="95">
        <v>0.0485436893203883</v>
      </c>
      <c r="H139" s="58">
        <v>6</v>
      </c>
      <c r="I139" s="95">
        <v>0.05825242718446601</v>
      </c>
      <c r="J139" s="58">
        <v>283</v>
      </c>
      <c r="K139" s="58">
        <v>0</v>
      </c>
      <c r="L139" s="58">
        <v>905</v>
      </c>
      <c r="M139" s="58">
        <v>40</v>
      </c>
      <c r="N139" s="58">
        <v>0</v>
      </c>
      <c r="O139" s="120" t="s">
        <v>27</v>
      </c>
    </row>
    <row r="140" spans="1:15" ht="12.75">
      <c r="A140" s="85">
        <v>42</v>
      </c>
      <c r="B140" s="29" t="s">
        <v>208</v>
      </c>
      <c r="C140" s="58">
        <v>54</v>
      </c>
      <c r="D140" s="58">
        <v>125</v>
      </c>
      <c r="E140" s="95">
        <v>2.31481481481481</v>
      </c>
      <c r="F140" s="58">
        <v>13</v>
      </c>
      <c r="G140" s="95">
        <v>0.240740740740741</v>
      </c>
      <c r="H140" s="58">
        <v>20</v>
      </c>
      <c r="I140" s="95">
        <v>0.37037037037037</v>
      </c>
      <c r="J140" s="58">
        <v>158</v>
      </c>
      <c r="K140" s="58">
        <v>0</v>
      </c>
      <c r="L140" s="58">
        <v>829</v>
      </c>
      <c r="M140" s="58">
        <v>571</v>
      </c>
      <c r="N140" s="58">
        <v>0</v>
      </c>
      <c r="O140" s="120" t="s">
        <v>27</v>
      </c>
    </row>
    <row r="141" spans="1:15" ht="12.75">
      <c r="A141" s="85">
        <v>42</v>
      </c>
      <c r="B141" s="29" t="s">
        <v>209</v>
      </c>
      <c r="C141" s="58">
        <v>129</v>
      </c>
      <c r="D141" s="58">
        <v>36</v>
      </c>
      <c r="E141" s="95">
        <v>0.27906976744186</v>
      </c>
      <c r="F141" s="58">
        <v>31</v>
      </c>
      <c r="G141" s="95">
        <v>0.24031007751938</v>
      </c>
      <c r="H141" s="58">
        <v>15</v>
      </c>
      <c r="I141" s="95">
        <v>0.11627906976744201</v>
      </c>
      <c r="J141" s="58">
        <v>154</v>
      </c>
      <c r="K141" s="58">
        <v>0</v>
      </c>
      <c r="L141" s="75" t="s">
        <v>15</v>
      </c>
      <c r="M141" s="58">
        <v>71</v>
      </c>
      <c r="N141" s="58">
        <v>0</v>
      </c>
      <c r="O141" s="120" t="s">
        <v>27</v>
      </c>
    </row>
    <row r="142" spans="1:15" ht="12.75">
      <c r="A142" s="85">
        <v>42</v>
      </c>
      <c r="B142" s="29" t="s">
        <v>211</v>
      </c>
      <c r="C142" s="58">
        <v>544</v>
      </c>
      <c r="D142" s="58">
        <v>167</v>
      </c>
      <c r="E142" s="95">
        <v>0.31</v>
      </c>
      <c r="F142" s="58">
        <v>79</v>
      </c>
      <c r="G142" s="95">
        <v>0.15</v>
      </c>
      <c r="H142" s="58">
        <v>75</v>
      </c>
      <c r="I142" s="95">
        <v>0.14</v>
      </c>
      <c r="J142" s="58">
        <v>1952</v>
      </c>
      <c r="K142" s="58"/>
      <c r="L142" s="58">
        <v>5316</v>
      </c>
      <c r="M142" s="58">
        <v>365</v>
      </c>
      <c r="N142" s="58">
        <v>0</v>
      </c>
      <c r="O142" s="120" t="s">
        <v>27</v>
      </c>
    </row>
    <row r="143" spans="1:15" ht="12.75">
      <c r="A143" s="85">
        <v>43</v>
      </c>
      <c r="B143" s="29" t="s">
        <v>214</v>
      </c>
      <c r="C143" s="58">
        <v>23</v>
      </c>
      <c r="D143" s="75" t="s">
        <v>15</v>
      </c>
      <c r="E143" s="120" t="s">
        <v>27</v>
      </c>
      <c r="F143" s="75" t="s">
        <v>15</v>
      </c>
      <c r="G143" s="120" t="s">
        <v>27</v>
      </c>
      <c r="H143" s="75" t="s">
        <v>15</v>
      </c>
      <c r="I143" s="120" t="s">
        <v>27</v>
      </c>
      <c r="J143" s="58">
        <v>52</v>
      </c>
      <c r="K143" s="58">
        <v>0</v>
      </c>
      <c r="L143" s="58">
        <v>111</v>
      </c>
      <c r="M143" s="58">
        <v>0</v>
      </c>
      <c r="N143" s="58">
        <v>0</v>
      </c>
      <c r="O143" s="120" t="s">
        <v>27</v>
      </c>
    </row>
    <row r="144" spans="1:15" ht="12.75">
      <c r="A144" s="85">
        <v>43</v>
      </c>
      <c r="B144" s="29" t="s">
        <v>215</v>
      </c>
      <c r="C144" s="58">
        <v>135</v>
      </c>
      <c r="D144" s="58">
        <v>45</v>
      </c>
      <c r="E144" s="95">
        <v>0.33333333333333304</v>
      </c>
      <c r="F144" s="58">
        <v>1</v>
      </c>
      <c r="G144" s="95">
        <v>0.00740740740740741</v>
      </c>
      <c r="H144" s="58">
        <v>56</v>
      </c>
      <c r="I144" s="95">
        <v>0.414814814814815</v>
      </c>
      <c r="J144" s="58">
        <v>229</v>
      </c>
      <c r="K144" s="58">
        <v>0</v>
      </c>
      <c r="L144" s="58">
        <v>1145</v>
      </c>
      <c r="M144" s="58">
        <v>107</v>
      </c>
      <c r="N144" s="58">
        <v>0</v>
      </c>
      <c r="O144" s="120" t="s">
        <v>27</v>
      </c>
    </row>
    <row r="145" spans="1:15" ht="12.75">
      <c r="A145" s="85">
        <v>44</v>
      </c>
      <c r="B145" s="29" t="s">
        <v>217</v>
      </c>
      <c r="C145" s="75" t="s">
        <v>15</v>
      </c>
      <c r="D145" s="75" t="s">
        <v>15</v>
      </c>
      <c r="E145" s="120" t="s">
        <v>27</v>
      </c>
      <c r="F145" s="75" t="s">
        <v>15</v>
      </c>
      <c r="G145" s="120" t="s">
        <v>27</v>
      </c>
      <c r="H145" s="75" t="s">
        <v>15</v>
      </c>
      <c r="I145" s="120" t="s">
        <v>27</v>
      </c>
      <c r="J145" s="118" t="s">
        <v>15</v>
      </c>
      <c r="K145" s="58">
        <v>0</v>
      </c>
      <c r="L145" s="58">
        <v>74</v>
      </c>
      <c r="M145" s="58">
        <v>0</v>
      </c>
      <c r="N145" s="58">
        <v>0</v>
      </c>
      <c r="O145" s="120" t="s">
        <v>27</v>
      </c>
    </row>
    <row r="146" spans="1:15" ht="12.75">
      <c r="A146" s="85">
        <v>44</v>
      </c>
      <c r="B146" s="29" t="s">
        <v>218</v>
      </c>
      <c r="C146" s="58">
        <v>35</v>
      </c>
      <c r="D146" s="58">
        <v>0</v>
      </c>
      <c r="E146" s="95">
        <v>0</v>
      </c>
      <c r="F146" s="58">
        <v>0</v>
      </c>
      <c r="G146" s="95">
        <v>0</v>
      </c>
      <c r="H146" s="58">
        <v>34</v>
      </c>
      <c r="I146" s="95">
        <v>0.97</v>
      </c>
      <c r="J146" s="58">
        <v>4</v>
      </c>
      <c r="K146" s="58">
        <v>0</v>
      </c>
      <c r="L146" s="58">
        <v>160</v>
      </c>
      <c r="M146" s="58">
        <v>6</v>
      </c>
      <c r="N146" s="58">
        <v>0</v>
      </c>
      <c r="O146" s="120" t="s">
        <v>27</v>
      </c>
    </row>
    <row r="147" spans="1:15" ht="12.75">
      <c r="A147" s="85">
        <v>44</v>
      </c>
      <c r="B147" s="29" t="s">
        <v>219</v>
      </c>
      <c r="C147" s="58">
        <v>1188</v>
      </c>
      <c r="D147" s="58">
        <v>0</v>
      </c>
      <c r="E147" s="95">
        <v>0</v>
      </c>
      <c r="F147" s="58">
        <v>0</v>
      </c>
      <c r="G147" s="95">
        <v>0</v>
      </c>
      <c r="H147" s="58">
        <v>94</v>
      </c>
      <c r="I147" s="95">
        <v>0.0791245791245791</v>
      </c>
      <c r="J147" s="58">
        <v>1188</v>
      </c>
      <c r="K147" s="58">
        <v>0</v>
      </c>
      <c r="L147" s="58">
        <v>1188</v>
      </c>
      <c r="M147" s="58">
        <v>27</v>
      </c>
      <c r="N147" s="58">
        <v>0</v>
      </c>
      <c r="O147" s="120" t="s">
        <v>27</v>
      </c>
    </row>
    <row r="148" spans="1:15" ht="12.75">
      <c r="A148" s="85">
        <v>44</v>
      </c>
      <c r="B148" s="29" t="s">
        <v>220</v>
      </c>
      <c r="C148" s="58">
        <v>40</v>
      </c>
      <c r="D148" s="58">
        <v>2</v>
      </c>
      <c r="E148" s="95">
        <v>0.05</v>
      </c>
      <c r="F148" s="58">
        <v>35</v>
      </c>
      <c r="G148" s="95">
        <v>0.875</v>
      </c>
      <c r="H148" s="58">
        <v>3</v>
      </c>
      <c r="I148" s="95">
        <v>0.075</v>
      </c>
      <c r="J148" s="58">
        <v>34</v>
      </c>
      <c r="K148" s="58">
        <v>0</v>
      </c>
      <c r="L148" s="58">
        <v>459</v>
      </c>
      <c r="M148" s="58">
        <v>12</v>
      </c>
      <c r="N148" s="58">
        <v>0</v>
      </c>
      <c r="O148" s="120" t="s">
        <v>27</v>
      </c>
    </row>
    <row r="149" spans="1:15" ht="12.75">
      <c r="A149" s="85">
        <v>44</v>
      </c>
      <c r="B149" s="29" t="s">
        <v>221</v>
      </c>
      <c r="C149" s="58">
        <v>195</v>
      </c>
      <c r="D149" s="58">
        <v>150</v>
      </c>
      <c r="E149" s="95">
        <v>0.769230769230769</v>
      </c>
      <c r="F149" s="58">
        <v>20</v>
      </c>
      <c r="G149" s="95">
        <v>0.102564102564103</v>
      </c>
      <c r="H149" s="58">
        <v>10</v>
      </c>
      <c r="I149" s="95">
        <v>0.0512820512820513</v>
      </c>
      <c r="J149" s="58">
        <v>204</v>
      </c>
      <c r="K149" s="58">
        <v>0</v>
      </c>
      <c r="L149" s="58">
        <v>968</v>
      </c>
      <c r="M149" s="58">
        <v>85</v>
      </c>
      <c r="N149" s="58">
        <v>0</v>
      </c>
      <c r="O149" s="120" t="s">
        <v>27</v>
      </c>
    </row>
    <row r="150" spans="1:15" ht="12.75">
      <c r="A150" s="85">
        <v>44</v>
      </c>
      <c r="B150" s="29" t="s">
        <v>222</v>
      </c>
      <c r="C150" s="58">
        <v>746</v>
      </c>
      <c r="D150" s="58">
        <v>227</v>
      </c>
      <c r="E150" s="95">
        <v>0.304289544235925</v>
      </c>
      <c r="F150" s="58">
        <v>151</v>
      </c>
      <c r="G150" s="95">
        <v>0.20241286863270802</v>
      </c>
      <c r="H150" s="58">
        <v>49</v>
      </c>
      <c r="I150" s="95">
        <v>0.0656836461126005</v>
      </c>
      <c r="J150" s="58">
        <v>1997</v>
      </c>
      <c r="K150" s="58">
        <v>0</v>
      </c>
      <c r="L150" s="58">
        <v>7874</v>
      </c>
      <c r="M150" s="58">
        <v>1389</v>
      </c>
      <c r="N150" s="58">
        <v>0</v>
      </c>
      <c r="O150" s="120" t="s">
        <v>27</v>
      </c>
    </row>
    <row r="151" spans="1:15" ht="12.75">
      <c r="A151" s="85">
        <v>44</v>
      </c>
      <c r="B151" s="29" t="s">
        <v>223</v>
      </c>
      <c r="C151" s="58">
        <v>35</v>
      </c>
      <c r="D151" s="58">
        <v>4</v>
      </c>
      <c r="E151" s="95">
        <v>0.11428571400000001</v>
      </c>
      <c r="F151" s="58">
        <v>3</v>
      </c>
      <c r="G151" s="95">
        <v>0.085714286</v>
      </c>
      <c r="H151" s="58">
        <v>3</v>
      </c>
      <c r="I151" s="95">
        <v>0.085714286</v>
      </c>
      <c r="J151" s="58">
        <v>18</v>
      </c>
      <c r="K151" s="58">
        <v>0</v>
      </c>
      <c r="L151" s="58">
        <v>246</v>
      </c>
      <c r="M151" s="58">
        <v>6</v>
      </c>
      <c r="N151" s="58">
        <v>0</v>
      </c>
      <c r="O151" s="120" t="s">
        <v>27</v>
      </c>
    </row>
    <row r="152" spans="1:15" ht="12.75">
      <c r="A152" s="85">
        <v>44</v>
      </c>
      <c r="B152" s="29" t="s">
        <v>225</v>
      </c>
      <c r="C152" s="58">
        <v>118</v>
      </c>
      <c r="D152" s="58">
        <v>54</v>
      </c>
      <c r="E152" s="95">
        <v>0</v>
      </c>
      <c r="F152" s="58">
        <v>19</v>
      </c>
      <c r="G152" s="95">
        <v>0.16</v>
      </c>
      <c r="H152" s="58">
        <v>15</v>
      </c>
      <c r="I152" s="95">
        <v>0.13</v>
      </c>
      <c r="J152" s="58">
        <v>189</v>
      </c>
      <c r="K152" s="58">
        <v>64</v>
      </c>
      <c r="L152" s="58">
        <v>1136</v>
      </c>
      <c r="M152" s="58">
        <v>88</v>
      </c>
      <c r="N152" s="58">
        <v>0</v>
      </c>
      <c r="O152" s="120" t="s">
        <v>27</v>
      </c>
    </row>
    <row r="153" spans="1:15" ht="12.75">
      <c r="A153" s="85">
        <v>44</v>
      </c>
      <c r="B153" s="29" t="s">
        <v>226</v>
      </c>
      <c r="C153" s="58">
        <v>0</v>
      </c>
      <c r="D153" s="58">
        <v>0</v>
      </c>
      <c r="E153" s="101" t="s">
        <v>27</v>
      </c>
      <c r="F153" s="58">
        <v>0</v>
      </c>
      <c r="G153" s="101" t="s">
        <v>27</v>
      </c>
      <c r="H153" s="58">
        <v>0</v>
      </c>
      <c r="I153" s="101" t="s">
        <v>27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120" t="s">
        <v>27</v>
      </c>
    </row>
    <row r="154" spans="1:15" ht="12.75">
      <c r="A154" s="85">
        <v>44</v>
      </c>
      <c r="B154" s="29" t="s">
        <v>227</v>
      </c>
      <c r="C154" s="58">
        <v>234</v>
      </c>
      <c r="D154" s="58">
        <v>117</v>
      </c>
      <c r="E154" s="95">
        <v>0.5</v>
      </c>
      <c r="F154" s="58">
        <v>46</v>
      </c>
      <c r="G154" s="95">
        <v>0.19658119658119702</v>
      </c>
      <c r="H154" s="58">
        <v>10</v>
      </c>
      <c r="I154" s="95">
        <v>0.0427350427350427</v>
      </c>
      <c r="J154" s="58">
        <v>491</v>
      </c>
      <c r="K154" s="58">
        <v>0</v>
      </c>
      <c r="L154" s="58">
        <v>2678</v>
      </c>
      <c r="M154" s="58">
        <v>1069</v>
      </c>
      <c r="N154" s="58">
        <v>0</v>
      </c>
      <c r="O154" s="120" t="s">
        <v>27</v>
      </c>
    </row>
    <row r="155" spans="1:15" ht="12.75">
      <c r="A155" s="85">
        <v>45</v>
      </c>
      <c r="B155" s="29" t="s">
        <v>228</v>
      </c>
      <c r="C155" s="58">
        <v>67</v>
      </c>
      <c r="D155" s="58">
        <v>21</v>
      </c>
      <c r="E155" s="95">
        <v>0.31343283582089604</v>
      </c>
      <c r="F155" s="58">
        <v>5</v>
      </c>
      <c r="G155" s="95">
        <v>0.0746268656716418</v>
      </c>
      <c r="H155" s="58">
        <v>4</v>
      </c>
      <c r="I155" s="95">
        <v>0.0597014925373134</v>
      </c>
      <c r="J155" s="58">
        <v>121</v>
      </c>
      <c r="K155" s="58">
        <v>0</v>
      </c>
      <c r="L155" s="58">
        <v>841</v>
      </c>
      <c r="M155" s="58">
        <v>486</v>
      </c>
      <c r="N155" s="58">
        <v>0</v>
      </c>
      <c r="O155" s="120" t="s">
        <v>27</v>
      </c>
    </row>
    <row r="156" spans="1:15" ht="12.75">
      <c r="A156" s="85">
        <v>45</v>
      </c>
      <c r="B156" s="29" t="s">
        <v>229</v>
      </c>
      <c r="C156" s="58">
        <v>41</v>
      </c>
      <c r="D156" s="58">
        <v>17</v>
      </c>
      <c r="E156" s="95">
        <v>0</v>
      </c>
      <c r="F156" s="58">
        <v>0</v>
      </c>
      <c r="G156" s="95">
        <v>0</v>
      </c>
      <c r="H156" s="58">
        <v>14</v>
      </c>
      <c r="I156" s="95">
        <v>0.34</v>
      </c>
      <c r="J156" s="58">
        <v>206</v>
      </c>
      <c r="K156" s="58">
        <v>0</v>
      </c>
      <c r="L156" s="58">
        <v>638</v>
      </c>
      <c r="M156" s="58">
        <v>12</v>
      </c>
      <c r="N156" s="58">
        <v>0</v>
      </c>
      <c r="O156" s="120" t="s">
        <v>27</v>
      </c>
    </row>
    <row r="157" spans="1:15" ht="12.75">
      <c r="A157" s="85">
        <v>45</v>
      </c>
      <c r="B157" s="29" t="s">
        <v>231</v>
      </c>
      <c r="C157" s="58">
        <v>66</v>
      </c>
      <c r="D157" s="58">
        <v>42</v>
      </c>
      <c r="E157" s="95">
        <v>0.636363636363636</v>
      </c>
      <c r="F157" s="58">
        <v>4</v>
      </c>
      <c r="G157" s="95">
        <v>0.0606060606060606</v>
      </c>
      <c r="H157" s="58">
        <v>6</v>
      </c>
      <c r="I157" s="95">
        <v>0.0909090909090909</v>
      </c>
      <c r="J157" s="58">
        <v>210</v>
      </c>
      <c r="K157" s="58">
        <v>0</v>
      </c>
      <c r="L157" s="58">
        <v>737</v>
      </c>
      <c r="M157" s="58">
        <v>57</v>
      </c>
      <c r="N157" s="58">
        <v>0</v>
      </c>
      <c r="O157" s="120" t="s">
        <v>27</v>
      </c>
    </row>
    <row r="158" spans="1:15" ht="12.75">
      <c r="A158" s="85">
        <v>45</v>
      </c>
      <c r="B158" s="29" t="s">
        <v>232</v>
      </c>
      <c r="C158" s="58">
        <v>331</v>
      </c>
      <c r="D158" s="58">
        <v>73</v>
      </c>
      <c r="E158" s="95">
        <v>0.220543806646526</v>
      </c>
      <c r="F158" s="58">
        <v>104</v>
      </c>
      <c r="G158" s="95">
        <v>0.314199395770393</v>
      </c>
      <c r="H158" s="58">
        <v>21</v>
      </c>
      <c r="I158" s="95">
        <v>0.0634441087613293</v>
      </c>
      <c r="J158" s="58">
        <v>694</v>
      </c>
      <c r="K158" s="58">
        <v>138</v>
      </c>
      <c r="L158" s="58">
        <v>3995</v>
      </c>
      <c r="M158" s="58">
        <v>685</v>
      </c>
      <c r="N158" s="58">
        <v>0</v>
      </c>
      <c r="O158" s="120" t="s">
        <v>27</v>
      </c>
    </row>
    <row r="159" spans="1:15" ht="12.75">
      <c r="A159" s="85">
        <v>46</v>
      </c>
      <c r="B159" s="29" t="s">
        <v>233</v>
      </c>
      <c r="C159" s="58">
        <v>23</v>
      </c>
      <c r="D159" s="58">
        <v>0</v>
      </c>
      <c r="E159" s="95">
        <v>0</v>
      </c>
      <c r="F159" s="58">
        <v>12</v>
      </c>
      <c r="G159" s="95">
        <v>0.521739130434783</v>
      </c>
      <c r="H159" s="58">
        <v>9</v>
      </c>
      <c r="I159" s="95">
        <v>0.39130434782608703</v>
      </c>
      <c r="J159" s="58">
        <v>60</v>
      </c>
      <c r="K159" s="58">
        <v>32</v>
      </c>
      <c r="L159" s="58">
        <v>300</v>
      </c>
      <c r="M159" s="58">
        <v>72</v>
      </c>
      <c r="N159" s="58">
        <v>0</v>
      </c>
      <c r="O159" s="120" t="s">
        <v>27</v>
      </c>
    </row>
    <row r="160" spans="1:15" ht="12.75">
      <c r="A160" s="85">
        <v>47</v>
      </c>
      <c r="B160" s="29" t="s">
        <v>234</v>
      </c>
      <c r="C160" s="58">
        <v>63</v>
      </c>
      <c r="D160" s="58">
        <v>38</v>
      </c>
      <c r="E160" s="95">
        <v>0.603174603174603</v>
      </c>
      <c r="F160" s="58">
        <v>2</v>
      </c>
      <c r="G160" s="95">
        <v>0.0317460317460317</v>
      </c>
      <c r="H160" s="58">
        <v>4</v>
      </c>
      <c r="I160" s="95">
        <v>0.0634920634920635</v>
      </c>
      <c r="J160" s="75" t="s">
        <v>15</v>
      </c>
      <c r="K160" s="58">
        <v>0</v>
      </c>
      <c r="L160" s="58">
        <v>1375</v>
      </c>
      <c r="M160" s="58">
        <v>150</v>
      </c>
      <c r="N160" s="58">
        <v>0</v>
      </c>
      <c r="O160" s="120" t="s">
        <v>27</v>
      </c>
    </row>
    <row r="161" spans="1:15" ht="12.75">
      <c r="A161" s="85">
        <v>48</v>
      </c>
      <c r="B161" s="29" t="s">
        <v>235</v>
      </c>
      <c r="C161" s="58">
        <v>28</v>
      </c>
      <c r="D161" s="58">
        <v>6</v>
      </c>
      <c r="E161" s="95">
        <v>0.21428571428571402</v>
      </c>
      <c r="F161" s="58">
        <v>17</v>
      </c>
      <c r="G161" s="95">
        <v>0.6071428571428571</v>
      </c>
      <c r="H161" s="58">
        <v>0</v>
      </c>
      <c r="I161" s="95">
        <v>0</v>
      </c>
      <c r="J161" s="75" t="s">
        <v>15</v>
      </c>
      <c r="K161" s="58">
        <v>0</v>
      </c>
      <c r="L161" s="58">
        <v>151</v>
      </c>
      <c r="M161" s="58">
        <v>112</v>
      </c>
      <c r="N161" s="58">
        <v>0</v>
      </c>
      <c r="O161" s="120" t="s">
        <v>27</v>
      </c>
    </row>
    <row r="162" spans="1:15" ht="12.75">
      <c r="A162" s="85">
        <v>49</v>
      </c>
      <c r="B162" s="29" t="s">
        <v>236</v>
      </c>
      <c r="C162" s="58">
        <v>292</v>
      </c>
      <c r="D162" s="58">
        <v>85</v>
      </c>
      <c r="E162" s="95">
        <v>0.291095890410959</v>
      </c>
      <c r="F162" s="58">
        <v>185</v>
      </c>
      <c r="G162" s="95">
        <v>0.6335616438356161</v>
      </c>
      <c r="H162" s="58">
        <v>17</v>
      </c>
      <c r="I162" s="95">
        <v>0.0582191780821918</v>
      </c>
      <c r="J162" s="58">
        <v>683</v>
      </c>
      <c r="K162" s="58">
        <v>60</v>
      </c>
      <c r="L162" s="58">
        <v>9448</v>
      </c>
      <c r="M162" s="58">
        <v>497</v>
      </c>
      <c r="N162" s="58">
        <v>0</v>
      </c>
      <c r="O162" s="120" t="s">
        <v>27</v>
      </c>
    </row>
    <row r="163" spans="1:15" ht="12.75">
      <c r="A163" s="85">
        <v>49</v>
      </c>
      <c r="B163" s="29" t="s">
        <v>237</v>
      </c>
      <c r="C163" s="58">
        <v>64</v>
      </c>
      <c r="D163" s="58">
        <v>0</v>
      </c>
      <c r="E163" s="95">
        <v>0</v>
      </c>
      <c r="F163" s="58">
        <v>7</v>
      </c>
      <c r="G163" s="95">
        <v>0.109375</v>
      </c>
      <c r="H163" s="58">
        <v>2</v>
      </c>
      <c r="I163" s="95">
        <v>0.03125</v>
      </c>
      <c r="J163" s="118" t="s">
        <v>15</v>
      </c>
      <c r="K163" s="58">
        <v>0</v>
      </c>
      <c r="L163" s="58">
        <v>387</v>
      </c>
      <c r="M163" s="58">
        <v>47</v>
      </c>
      <c r="N163" s="58">
        <v>0</v>
      </c>
      <c r="O163" s="120" t="s">
        <v>27</v>
      </c>
    </row>
    <row r="164" spans="1:15" ht="12.75">
      <c r="A164" s="85">
        <v>49</v>
      </c>
      <c r="B164" s="29" t="s">
        <v>238</v>
      </c>
      <c r="C164" s="58">
        <v>334</v>
      </c>
      <c r="D164" s="58">
        <v>48</v>
      </c>
      <c r="E164" s="95">
        <v>0.14</v>
      </c>
      <c r="F164" s="58">
        <v>17</v>
      </c>
      <c r="G164" s="95">
        <v>0.05</v>
      </c>
      <c r="H164" s="58">
        <v>0</v>
      </c>
      <c r="I164" s="95">
        <v>0</v>
      </c>
      <c r="J164" s="117">
        <v>222</v>
      </c>
      <c r="K164" s="58"/>
      <c r="L164" s="58">
        <v>2322</v>
      </c>
      <c r="M164" s="58">
        <v>48</v>
      </c>
      <c r="N164" s="58">
        <v>0</v>
      </c>
      <c r="O164" s="120" t="s">
        <v>27</v>
      </c>
    </row>
    <row r="165" spans="1:15" ht="12.75">
      <c r="A165" s="85">
        <v>49</v>
      </c>
      <c r="B165" s="29" t="s">
        <v>239</v>
      </c>
      <c r="C165" s="75" t="s">
        <v>15</v>
      </c>
      <c r="D165" s="58">
        <v>0</v>
      </c>
      <c r="E165" s="101" t="s">
        <v>27</v>
      </c>
      <c r="F165" s="120">
        <v>0</v>
      </c>
      <c r="G165" s="101" t="s">
        <v>27</v>
      </c>
      <c r="H165" s="120">
        <v>0</v>
      </c>
      <c r="I165" s="101" t="s">
        <v>27</v>
      </c>
      <c r="J165" s="117">
        <v>40</v>
      </c>
      <c r="K165" s="58"/>
      <c r="L165" s="58">
        <v>97</v>
      </c>
      <c r="M165" s="58">
        <v>0</v>
      </c>
      <c r="N165" s="120">
        <v>0</v>
      </c>
      <c r="O165" s="120" t="s">
        <v>27</v>
      </c>
    </row>
    <row r="166" spans="1:15" ht="12.75">
      <c r="A166" s="85">
        <v>49</v>
      </c>
      <c r="B166" s="29" t="s">
        <v>240</v>
      </c>
      <c r="C166" s="75">
        <v>134</v>
      </c>
      <c r="D166" s="58">
        <v>29</v>
      </c>
      <c r="E166" s="101">
        <v>0.21641791044776118</v>
      </c>
      <c r="F166" s="120">
        <v>25</v>
      </c>
      <c r="G166" s="101">
        <v>0.1865671641791045</v>
      </c>
      <c r="H166" s="120">
        <v>27</v>
      </c>
      <c r="I166" s="101">
        <v>0.20149253731343283</v>
      </c>
      <c r="J166" s="117">
        <v>379</v>
      </c>
      <c r="K166" s="58">
        <v>40</v>
      </c>
      <c r="L166" s="58">
        <v>1444</v>
      </c>
      <c r="M166" s="58">
        <v>95</v>
      </c>
      <c r="N166" s="120">
        <v>0</v>
      </c>
      <c r="O166" s="120">
        <v>0</v>
      </c>
    </row>
    <row r="167" spans="1:15" ht="12.75">
      <c r="A167" s="85">
        <v>49</v>
      </c>
      <c r="B167" s="29" t="s">
        <v>242</v>
      </c>
      <c r="C167" s="58">
        <v>13</v>
      </c>
      <c r="D167" s="75" t="s">
        <v>15</v>
      </c>
      <c r="E167" s="120" t="s">
        <v>27</v>
      </c>
      <c r="F167" s="75" t="s">
        <v>15</v>
      </c>
      <c r="G167" s="120" t="s">
        <v>27</v>
      </c>
      <c r="H167" s="75" t="s">
        <v>15</v>
      </c>
      <c r="I167" s="120" t="s">
        <v>27</v>
      </c>
      <c r="J167" s="58">
        <v>6</v>
      </c>
      <c r="K167" s="58">
        <v>0</v>
      </c>
      <c r="L167" s="58">
        <v>101</v>
      </c>
      <c r="M167" s="58">
        <v>0</v>
      </c>
      <c r="N167" s="58">
        <v>0</v>
      </c>
      <c r="O167" s="120" t="s">
        <v>27</v>
      </c>
    </row>
    <row r="168" spans="1:15" ht="12.75">
      <c r="A168" s="85">
        <v>50</v>
      </c>
      <c r="B168" s="29" t="s">
        <v>243</v>
      </c>
      <c r="C168" s="58">
        <v>123</v>
      </c>
      <c r="D168" s="58">
        <v>77</v>
      </c>
      <c r="E168" s="95">
        <v>0.626016260162602</v>
      </c>
      <c r="F168" s="58">
        <v>46</v>
      </c>
      <c r="G168" s="95">
        <v>0.373983739837398</v>
      </c>
      <c r="H168" s="58">
        <v>0</v>
      </c>
      <c r="I168" s="95">
        <v>0</v>
      </c>
      <c r="J168" s="58">
        <v>283</v>
      </c>
      <c r="K168" s="58">
        <v>31</v>
      </c>
      <c r="L168" s="58">
        <v>883</v>
      </c>
      <c r="M168" s="58">
        <v>281</v>
      </c>
      <c r="N168" s="58">
        <v>0</v>
      </c>
      <c r="O168" s="120" t="s">
        <v>27</v>
      </c>
    </row>
    <row r="169" spans="1:15" ht="12.75">
      <c r="A169" s="85">
        <v>51</v>
      </c>
      <c r="B169" s="29" t="s">
        <v>244</v>
      </c>
      <c r="C169" s="58">
        <v>90</v>
      </c>
      <c r="D169" s="58">
        <v>51</v>
      </c>
      <c r="E169" s="95">
        <v>0.5666666666666671</v>
      </c>
      <c r="F169" s="58">
        <v>37</v>
      </c>
      <c r="G169" s="95">
        <v>0.41111111111111104</v>
      </c>
      <c r="H169" s="58">
        <v>2</v>
      </c>
      <c r="I169" s="95">
        <v>0.0222222222222222</v>
      </c>
      <c r="J169" s="58">
        <v>391</v>
      </c>
      <c r="K169" s="58">
        <v>0</v>
      </c>
      <c r="L169" s="58">
        <v>1852</v>
      </c>
      <c r="M169" s="58">
        <v>210</v>
      </c>
      <c r="N169" s="58">
        <v>0</v>
      </c>
      <c r="O169" s="120" t="s">
        <v>27</v>
      </c>
    </row>
    <row r="170" spans="1:15" ht="12.75">
      <c r="A170" s="85">
        <v>51</v>
      </c>
      <c r="B170" s="29" t="s">
        <v>246</v>
      </c>
      <c r="C170" s="58">
        <v>88</v>
      </c>
      <c r="D170" s="58">
        <v>43</v>
      </c>
      <c r="E170" s="95">
        <v>0.48863636363636404</v>
      </c>
      <c r="F170" s="58">
        <v>14</v>
      </c>
      <c r="G170" s="95">
        <v>0.159090909090909</v>
      </c>
      <c r="H170" s="58">
        <v>24</v>
      </c>
      <c r="I170" s="95">
        <v>0.27272727272727304</v>
      </c>
      <c r="J170" s="58">
        <v>42</v>
      </c>
      <c r="K170" s="58">
        <v>3</v>
      </c>
      <c r="L170" s="58">
        <v>294</v>
      </c>
      <c r="M170" s="58">
        <v>559</v>
      </c>
      <c r="N170" s="58">
        <v>0</v>
      </c>
      <c r="O170" s="120" t="s">
        <v>27</v>
      </c>
    </row>
    <row r="171" spans="1:15" ht="12.75">
      <c r="A171" s="85">
        <v>51</v>
      </c>
      <c r="B171" s="29" t="s">
        <v>248</v>
      </c>
      <c r="C171" s="58">
        <v>309</v>
      </c>
      <c r="D171" s="58">
        <v>89</v>
      </c>
      <c r="E171" s="95">
        <v>0.288025889967638</v>
      </c>
      <c r="F171" s="58">
        <v>98</v>
      </c>
      <c r="G171" s="95">
        <v>0.317152103559871</v>
      </c>
      <c r="H171" s="58">
        <v>79</v>
      </c>
      <c r="I171" s="95">
        <v>0.25566343042071205</v>
      </c>
      <c r="J171" s="75" t="s">
        <v>15</v>
      </c>
      <c r="K171" s="58">
        <v>489</v>
      </c>
      <c r="L171" s="58">
        <v>1626</v>
      </c>
      <c r="M171" s="58">
        <v>336</v>
      </c>
      <c r="N171" s="58">
        <v>0</v>
      </c>
      <c r="O171" s="120" t="s">
        <v>27</v>
      </c>
    </row>
    <row r="172" spans="1:15" ht="12.75">
      <c r="A172" s="85">
        <v>52</v>
      </c>
      <c r="B172" s="29" t="s">
        <v>250</v>
      </c>
      <c r="C172" s="58">
        <v>62</v>
      </c>
      <c r="D172" s="58">
        <v>35</v>
      </c>
      <c r="E172" s="95">
        <v>0.564516129032258</v>
      </c>
      <c r="F172" s="58">
        <v>0</v>
      </c>
      <c r="G172" s="95">
        <v>0</v>
      </c>
      <c r="H172" s="58">
        <v>2</v>
      </c>
      <c r="I172" s="95">
        <v>0.032258064516129004</v>
      </c>
      <c r="J172" s="75" t="s">
        <v>15</v>
      </c>
      <c r="K172" s="58">
        <v>0</v>
      </c>
      <c r="L172" s="58">
        <v>237</v>
      </c>
      <c r="M172" s="58">
        <v>76</v>
      </c>
      <c r="N172" s="58">
        <v>0</v>
      </c>
      <c r="O172" s="120" t="s">
        <v>27</v>
      </c>
    </row>
    <row r="173" spans="1:15" ht="12.75">
      <c r="A173" s="85">
        <v>53</v>
      </c>
      <c r="B173" s="29" t="s">
        <v>252</v>
      </c>
      <c r="C173" s="58">
        <v>68</v>
      </c>
      <c r="D173" s="58">
        <v>5</v>
      </c>
      <c r="E173" s="95">
        <v>0.0735294117647059</v>
      </c>
      <c r="F173" s="58">
        <v>31</v>
      </c>
      <c r="G173" s="95">
        <v>0.455882352941176</v>
      </c>
      <c r="H173" s="58">
        <v>8</v>
      </c>
      <c r="I173" s="95">
        <v>0.11764705882352901</v>
      </c>
      <c r="J173" s="58">
        <v>119</v>
      </c>
      <c r="K173" s="58">
        <v>0</v>
      </c>
      <c r="L173" s="58">
        <v>286</v>
      </c>
      <c r="M173" s="58">
        <v>186</v>
      </c>
      <c r="N173" s="58">
        <v>0</v>
      </c>
      <c r="O173" s="120" t="s">
        <v>27</v>
      </c>
    </row>
    <row r="174" spans="1:15" ht="12.75">
      <c r="A174" s="85">
        <v>54</v>
      </c>
      <c r="B174" s="29" t="s">
        <v>254</v>
      </c>
      <c r="C174" s="58">
        <v>0</v>
      </c>
      <c r="D174" s="58">
        <v>0</v>
      </c>
      <c r="E174" s="120" t="s">
        <v>27</v>
      </c>
      <c r="F174" s="58">
        <v>0</v>
      </c>
      <c r="G174" s="120" t="s">
        <v>27</v>
      </c>
      <c r="H174" s="58">
        <v>0</v>
      </c>
      <c r="I174" s="120" t="s">
        <v>27</v>
      </c>
      <c r="J174" s="58">
        <v>0</v>
      </c>
      <c r="K174" s="58" t="s">
        <v>747</v>
      </c>
      <c r="L174" s="58">
        <v>0</v>
      </c>
      <c r="M174" s="58">
        <v>300</v>
      </c>
      <c r="N174" s="58">
        <v>0</v>
      </c>
      <c r="O174" s="120" t="s">
        <v>27</v>
      </c>
    </row>
    <row r="175" spans="1:15" ht="12.75">
      <c r="A175" s="85">
        <v>54</v>
      </c>
      <c r="B175" s="29" t="s">
        <v>256</v>
      </c>
      <c r="C175" s="58">
        <v>91</v>
      </c>
      <c r="D175" s="58">
        <v>44</v>
      </c>
      <c r="E175" s="95">
        <v>0.483516483516484</v>
      </c>
      <c r="F175" s="58">
        <v>14</v>
      </c>
      <c r="G175" s="95">
        <v>0.15384615384615402</v>
      </c>
      <c r="H175" s="58">
        <v>4</v>
      </c>
      <c r="I175" s="95">
        <v>0.043956043956044</v>
      </c>
      <c r="J175" s="58">
        <v>213</v>
      </c>
      <c r="K175" s="58">
        <v>0</v>
      </c>
      <c r="L175" s="58">
        <v>1103</v>
      </c>
      <c r="M175" s="58">
        <v>395</v>
      </c>
      <c r="N175" s="58">
        <v>0</v>
      </c>
      <c r="O175" s="120" t="s">
        <v>27</v>
      </c>
    </row>
    <row r="176" spans="1:15" ht="12.75">
      <c r="A176" s="85">
        <v>54</v>
      </c>
      <c r="B176" s="29" t="s">
        <v>257</v>
      </c>
      <c r="C176" s="58">
        <v>503</v>
      </c>
      <c r="D176" s="58">
        <v>199</v>
      </c>
      <c r="E176" s="95">
        <v>0.39562624254473205</v>
      </c>
      <c r="F176" s="58">
        <v>263</v>
      </c>
      <c r="G176" s="95">
        <v>0.52286282306163</v>
      </c>
      <c r="H176" s="58">
        <v>26</v>
      </c>
      <c r="I176" s="95">
        <v>0.0516898608349901</v>
      </c>
      <c r="J176" s="58">
        <v>1015</v>
      </c>
      <c r="K176" s="58">
        <v>0</v>
      </c>
      <c r="L176" s="58">
        <v>8868</v>
      </c>
      <c r="M176" s="58">
        <v>1203</v>
      </c>
      <c r="N176" s="58">
        <v>0</v>
      </c>
      <c r="O176" s="120" t="s">
        <v>27</v>
      </c>
    </row>
    <row r="177" spans="1:15" ht="12.75">
      <c r="A177" s="85">
        <v>54</v>
      </c>
      <c r="B177" s="29" t="s">
        <v>259</v>
      </c>
      <c r="C177" s="58">
        <v>0</v>
      </c>
      <c r="D177" s="120" t="s">
        <v>27</v>
      </c>
      <c r="E177" s="101" t="s">
        <v>27</v>
      </c>
      <c r="F177" s="120" t="s">
        <v>27</v>
      </c>
      <c r="G177" s="101" t="s">
        <v>27</v>
      </c>
      <c r="H177" s="120" t="s">
        <v>27</v>
      </c>
      <c r="I177" s="101" t="s">
        <v>27</v>
      </c>
      <c r="J177" s="58">
        <v>0</v>
      </c>
      <c r="K177" s="58">
        <v>0</v>
      </c>
      <c r="L177" s="58">
        <v>16</v>
      </c>
      <c r="M177" s="58">
        <v>1</v>
      </c>
      <c r="N177" s="58">
        <v>0</v>
      </c>
      <c r="O177" s="120">
        <v>0</v>
      </c>
    </row>
    <row r="178" spans="1:15" ht="12.75">
      <c r="A178" s="85">
        <v>55</v>
      </c>
      <c r="B178" s="29" t="s">
        <v>260</v>
      </c>
      <c r="C178" s="58">
        <v>25</v>
      </c>
      <c r="D178" s="58">
        <v>0</v>
      </c>
      <c r="E178" s="95">
        <v>0</v>
      </c>
      <c r="F178" s="58">
        <v>5</v>
      </c>
      <c r="G178" s="95">
        <v>0.2</v>
      </c>
      <c r="H178" s="58">
        <v>5</v>
      </c>
      <c r="I178" s="95">
        <v>0.2</v>
      </c>
      <c r="J178" s="58">
        <v>20</v>
      </c>
      <c r="K178" s="58">
        <v>0</v>
      </c>
      <c r="L178" s="58">
        <v>297</v>
      </c>
      <c r="M178" s="58">
        <v>15</v>
      </c>
      <c r="N178" s="58">
        <v>0</v>
      </c>
      <c r="O178" s="120" t="s">
        <v>27</v>
      </c>
    </row>
    <row r="179" spans="1:15" ht="12.75">
      <c r="A179" s="85">
        <v>55</v>
      </c>
      <c r="B179" s="29" t="s">
        <v>261</v>
      </c>
      <c r="C179" s="58">
        <v>28</v>
      </c>
      <c r="D179" s="58">
        <v>14</v>
      </c>
      <c r="E179" s="95">
        <v>0.5</v>
      </c>
      <c r="F179" s="58">
        <v>6</v>
      </c>
      <c r="G179" s="95">
        <v>0.21428571428571402</v>
      </c>
      <c r="H179" s="58">
        <v>5</v>
      </c>
      <c r="I179" s="95">
        <v>0.17857142857142902</v>
      </c>
      <c r="J179" s="58">
        <v>84</v>
      </c>
      <c r="K179" s="58">
        <v>0</v>
      </c>
      <c r="L179" s="58">
        <v>235</v>
      </c>
      <c r="M179" s="58">
        <v>41</v>
      </c>
      <c r="N179" s="58">
        <v>0</v>
      </c>
      <c r="O179" s="120" t="s">
        <v>27</v>
      </c>
    </row>
    <row r="180" spans="1:15" ht="12.75">
      <c r="A180" s="85">
        <v>56</v>
      </c>
      <c r="B180" s="29" t="s">
        <v>262</v>
      </c>
      <c r="C180" s="58">
        <v>531</v>
      </c>
      <c r="D180" s="58">
        <v>53</v>
      </c>
      <c r="E180" s="95">
        <v>0.1</v>
      </c>
      <c r="F180" s="58">
        <v>10</v>
      </c>
      <c r="G180" s="95">
        <v>0.02</v>
      </c>
      <c r="H180" s="58">
        <v>15</v>
      </c>
      <c r="I180" s="95">
        <v>0.03</v>
      </c>
      <c r="J180" s="58">
        <v>145</v>
      </c>
      <c r="K180" s="58"/>
      <c r="L180" s="58">
        <v>1148</v>
      </c>
      <c r="M180" s="58">
        <v>30</v>
      </c>
      <c r="N180" s="58">
        <v>0</v>
      </c>
      <c r="O180" s="120" t="s">
        <v>27</v>
      </c>
    </row>
    <row r="181" spans="1:15" ht="12.75">
      <c r="A181" s="85">
        <v>56</v>
      </c>
      <c r="B181" s="29" t="s">
        <v>263</v>
      </c>
      <c r="C181" s="58">
        <v>131</v>
      </c>
      <c r="D181" s="58">
        <v>36</v>
      </c>
      <c r="E181" s="95">
        <v>0.27480916</v>
      </c>
      <c r="F181" s="58">
        <v>50</v>
      </c>
      <c r="G181" s="95">
        <v>0.38167938900000004</v>
      </c>
      <c r="H181" s="58">
        <v>17</v>
      </c>
      <c r="I181" s="95">
        <v>0.129770992</v>
      </c>
      <c r="J181" s="58">
        <v>151</v>
      </c>
      <c r="K181" s="58">
        <v>0</v>
      </c>
      <c r="L181" s="58">
        <v>647</v>
      </c>
      <c r="M181" s="58">
        <v>40</v>
      </c>
      <c r="N181" s="58">
        <v>0</v>
      </c>
      <c r="O181" s="120" t="s">
        <v>27</v>
      </c>
    </row>
    <row r="182" spans="1:15" ht="12.75">
      <c r="A182" s="85">
        <v>56</v>
      </c>
      <c r="B182" s="29" t="s">
        <v>264</v>
      </c>
      <c r="C182" s="58">
        <v>43</v>
      </c>
      <c r="D182" s="58">
        <v>2</v>
      </c>
      <c r="E182" s="95">
        <v>0.0465116279069768</v>
      </c>
      <c r="F182" s="58">
        <v>2</v>
      </c>
      <c r="G182" s="95">
        <v>0.0465116279069768</v>
      </c>
      <c r="H182" s="58">
        <v>2</v>
      </c>
      <c r="I182" s="95">
        <v>0.0465116279069768</v>
      </c>
      <c r="J182" s="58">
        <v>14</v>
      </c>
      <c r="K182" s="58">
        <v>0</v>
      </c>
      <c r="L182" s="58">
        <v>138</v>
      </c>
      <c r="M182" s="58">
        <v>14</v>
      </c>
      <c r="N182" s="58">
        <v>1</v>
      </c>
      <c r="O182" s="120">
        <v>0</v>
      </c>
    </row>
    <row r="183" spans="1:15" ht="12.75">
      <c r="A183" s="85">
        <v>56</v>
      </c>
      <c r="B183" s="29" t="s">
        <v>266</v>
      </c>
      <c r="C183" s="58">
        <v>228</v>
      </c>
      <c r="D183" s="58">
        <v>81</v>
      </c>
      <c r="E183" s="95">
        <v>0.355263157894737</v>
      </c>
      <c r="F183" s="58">
        <v>147</v>
      </c>
      <c r="G183" s="95">
        <v>0.644736842105263</v>
      </c>
      <c r="H183" s="58">
        <v>51</v>
      </c>
      <c r="I183" s="95">
        <v>0.223684210526316</v>
      </c>
      <c r="J183" s="58">
        <v>510</v>
      </c>
      <c r="K183" s="58">
        <v>185</v>
      </c>
      <c r="L183" s="58">
        <v>1824</v>
      </c>
      <c r="M183" s="58">
        <v>337</v>
      </c>
      <c r="N183" s="58">
        <v>0</v>
      </c>
      <c r="O183" s="120" t="s">
        <v>27</v>
      </c>
    </row>
    <row r="184" spans="1:15" ht="12.75">
      <c r="A184" s="85">
        <v>56</v>
      </c>
      <c r="B184" s="29" t="s">
        <v>267</v>
      </c>
      <c r="C184" s="58">
        <v>0</v>
      </c>
      <c r="D184" s="58">
        <v>0</v>
      </c>
      <c r="E184" s="120" t="s">
        <v>27</v>
      </c>
      <c r="F184" s="58">
        <v>0</v>
      </c>
      <c r="G184" s="120" t="s">
        <v>27</v>
      </c>
      <c r="H184" s="58">
        <v>0</v>
      </c>
      <c r="I184" s="120" t="s">
        <v>27</v>
      </c>
      <c r="J184" s="75" t="s">
        <v>15</v>
      </c>
      <c r="K184" s="58">
        <v>0</v>
      </c>
      <c r="L184" s="58">
        <v>69</v>
      </c>
      <c r="M184" s="58">
        <v>0</v>
      </c>
      <c r="N184" s="58">
        <v>0</v>
      </c>
      <c r="O184" s="120" t="s">
        <v>27</v>
      </c>
    </row>
    <row r="185" spans="1:15" ht="12.75">
      <c r="A185" s="85">
        <v>56</v>
      </c>
      <c r="B185" s="29" t="s">
        <v>268</v>
      </c>
      <c r="C185" s="58">
        <v>56</v>
      </c>
      <c r="D185" s="58">
        <v>4</v>
      </c>
      <c r="E185" s="95">
        <v>0.07142857100000001</v>
      </c>
      <c r="F185" s="58">
        <v>39</v>
      </c>
      <c r="G185" s="95">
        <v>0.696428571</v>
      </c>
      <c r="H185" s="58">
        <v>11</v>
      </c>
      <c r="I185" s="95">
        <v>0.19642857100000002</v>
      </c>
      <c r="J185" s="58">
        <v>92</v>
      </c>
      <c r="K185" s="58">
        <v>0</v>
      </c>
      <c r="L185" s="75" t="s">
        <v>15</v>
      </c>
      <c r="M185" s="58">
        <v>84</v>
      </c>
      <c r="N185" s="58">
        <v>0</v>
      </c>
      <c r="O185" s="120" t="s">
        <v>27</v>
      </c>
    </row>
    <row r="186" spans="1:15" ht="12.75">
      <c r="A186" s="85">
        <v>56</v>
      </c>
      <c r="B186" s="29" t="s">
        <v>270</v>
      </c>
      <c r="C186" s="58">
        <v>405</v>
      </c>
      <c r="D186" s="58">
        <v>76</v>
      </c>
      <c r="E186" s="95">
        <v>0.18765432098765403</v>
      </c>
      <c r="F186" s="58">
        <v>29</v>
      </c>
      <c r="G186" s="95">
        <v>0.0716049382716049</v>
      </c>
      <c r="H186" s="58">
        <v>275</v>
      </c>
      <c r="I186" s="95">
        <v>0.679012345679012</v>
      </c>
      <c r="J186" s="58">
        <v>1011</v>
      </c>
      <c r="K186" s="58">
        <v>0</v>
      </c>
      <c r="L186" s="58">
        <v>4733</v>
      </c>
      <c r="M186" s="58">
        <v>332</v>
      </c>
      <c r="N186" s="58">
        <v>0</v>
      </c>
      <c r="O186" s="120" t="s">
        <v>27</v>
      </c>
    </row>
    <row r="187" spans="1:15" ht="12.75">
      <c r="A187" s="85">
        <v>57</v>
      </c>
      <c r="B187" s="29" t="s">
        <v>272</v>
      </c>
      <c r="C187" s="58">
        <v>48</v>
      </c>
      <c r="D187" s="58">
        <v>6</v>
      </c>
      <c r="E187" s="95">
        <v>0.125</v>
      </c>
      <c r="F187" s="58">
        <v>0</v>
      </c>
      <c r="G187" s="95">
        <v>0</v>
      </c>
      <c r="H187" s="58">
        <v>4</v>
      </c>
      <c r="I187" s="95">
        <v>0.08333333300000001</v>
      </c>
      <c r="J187" s="75" t="s">
        <v>15</v>
      </c>
      <c r="K187" s="58">
        <v>0</v>
      </c>
      <c r="L187" s="58">
        <v>993</v>
      </c>
      <c r="M187" s="58">
        <v>503</v>
      </c>
      <c r="N187" s="58">
        <v>0</v>
      </c>
      <c r="O187" s="120" t="s">
        <v>27</v>
      </c>
    </row>
    <row r="188" spans="1:15" ht="12.75">
      <c r="A188" s="85">
        <v>57</v>
      </c>
      <c r="B188" s="29" t="s">
        <v>273</v>
      </c>
      <c r="C188" s="58">
        <v>557</v>
      </c>
      <c r="D188" s="58">
        <v>158</v>
      </c>
      <c r="E188" s="95">
        <v>0.283662477558348</v>
      </c>
      <c r="F188" s="58">
        <v>245</v>
      </c>
      <c r="G188" s="95">
        <v>0.439856373429084</v>
      </c>
      <c r="H188" s="58">
        <v>60</v>
      </c>
      <c r="I188" s="95">
        <v>0.10771992818671501</v>
      </c>
      <c r="J188" s="58">
        <v>1514</v>
      </c>
      <c r="K188" s="58">
        <v>343</v>
      </c>
      <c r="L188" s="58">
        <v>6380</v>
      </c>
      <c r="M188" s="58">
        <v>848</v>
      </c>
      <c r="N188" s="58">
        <v>1</v>
      </c>
      <c r="O188" s="58">
        <v>1</v>
      </c>
    </row>
    <row r="189" spans="1:15" ht="12.75">
      <c r="A189" s="85">
        <v>57</v>
      </c>
      <c r="B189" s="29" t="s">
        <v>275</v>
      </c>
      <c r="C189" s="58">
        <v>60</v>
      </c>
      <c r="D189" s="58">
        <v>25</v>
      </c>
      <c r="E189" s="95">
        <v>0.416666666666667</v>
      </c>
      <c r="F189" s="58">
        <v>17</v>
      </c>
      <c r="G189" s="95">
        <v>0.28333333333333305</v>
      </c>
      <c r="H189" s="58">
        <v>17</v>
      </c>
      <c r="I189" s="95">
        <v>0.28333333333333305</v>
      </c>
      <c r="J189" s="58">
        <v>158</v>
      </c>
      <c r="K189" s="58">
        <v>0</v>
      </c>
      <c r="L189" s="58">
        <v>649</v>
      </c>
      <c r="M189" s="58">
        <v>201</v>
      </c>
      <c r="N189" s="58">
        <v>0</v>
      </c>
      <c r="O189" s="120" t="s">
        <v>27</v>
      </c>
    </row>
    <row r="190" spans="1:15" ht="12.75">
      <c r="A190" s="85">
        <v>57</v>
      </c>
      <c r="B190" s="29" t="s">
        <v>277</v>
      </c>
      <c r="C190" s="58">
        <v>362</v>
      </c>
      <c r="D190" s="58">
        <v>82</v>
      </c>
      <c r="E190" s="95">
        <v>0.226519337016575</v>
      </c>
      <c r="F190" s="58">
        <v>10</v>
      </c>
      <c r="G190" s="95">
        <v>0.0276243093922652</v>
      </c>
      <c r="H190" s="58">
        <v>180</v>
      </c>
      <c r="I190" s="95">
        <v>0.49723756906077404</v>
      </c>
      <c r="J190" s="58">
        <v>1574</v>
      </c>
      <c r="K190" s="58">
        <v>0</v>
      </c>
      <c r="L190" s="58">
        <v>16356</v>
      </c>
      <c r="M190" s="58">
        <v>298</v>
      </c>
      <c r="N190" s="58">
        <v>0</v>
      </c>
      <c r="O190" s="120" t="s">
        <v>27</v>
      </c>
    </row>
    <row r="191" spans="1:15" ht="12.75">
      <c r="A191" s="85">
        <v>58</v>
      </c>
      <c r="B191" s="29" t="s">
        <v>278</v>
      </c>
      <c r="C191" s="58">
        <v>10</v>
      </c>
      <c r="D191" s="58">
        <v>0</v>
      </c>
      <c r="E191" s="95">
        <v>0</v>
      </c>
      <c r="F191" s="58">
        <v>8</v>
      </c>
      <c r="G191" s="95">
        <v>0.8</v>
      </c>
      <c r="H191" s="58">
        <v>2</v>
      </c>
      <c r="I191" s="95">
        <v>0.2</v>
      </c>
      <c r="J191" s="58">
        <v>22</v>
      </c>
      <c r="K191" s="58">
        <v>0</v>
      </c>
      <c r="L191" s="58">
        <v>6724</v>
      </c>
      <c r="M191" s="58">
        <v>243</v>
      </c>
      <c r="N191" s="58">
        <v>0</v>
      </c>
      <c r="O191" s="120" t="s">
        <v>27</v>
      </c>
    </row>
    <row r="192" spans="1:15" ht="12.75">
      <c r="A192" s="85">
        <v>59</v>
      </c>
      <c r="B192" s="29" t="s">
        <v>280</v>
      </c>
      <c r="C192" s="58">
        <v>75</v>
      </c>
      <c r="D192" s="58">
        <v>62</v>
      </c>
      <c r="E192" s="95">
        <v>0.8266666666666671</v>
      </c>
      <c r="F192" s="58">
        <v>3</v>
      </c>
      <c r="G192" s="95">
        <v>0.04</v>
      </c>
      <c r="H192" s="58">
        <v>0</v>
      </c>
      <c r="I192" s="95">
        <v>0</v>
      </c>
      <c r="J192" s="58">
        <v>170</v>
      </c>
      <c r="K192" s="58">
        <v>10</v>
      </c>
      <c r="L192" s="58">
        <v>838</v>
      </c>
      <c r="M192" s="58">
        <v>861</v>
      </c>
      <c r="N192" s="58">
        <v>0</v>
      </c>
      <c r="O192" s="120" t="s">
        <v>27</v>
      </c>
    </row>
    <row r="193" spans="1:15" ht="12.75">
      <c r="A193" s="85">
        <v>59</v>
      </c>
      <c r="B193" s="29" t="s">
        <v>281</v>
      </c>
      <c r="C193" s="58">
        <v>21</v>
      </c>
      <c r="D193" s="58">
        <v>19</v>
      </c>
      <c r="E193" s="95">
        <v>0.9047619047619051</v>
      </c>
      <c r="F193" s="58">
        <v>2</v>
      </c>
      <c r="G193" s="95">
        <v>0.09523809523809519</v>
      </c>
      <c r="H193" s="58">
        <v>0</v>
      </c>
      <c r="I193" s="95">
        <v>0</v>
      </c>
      <c r="J193" s="58">
        <v>64</v>
      </c>
      <c r="K193" s="58">
        <v>0</v>
      </c>
      <c r="L193" s="58">
        <v>178</v>
      </c>
      <c r="M193" s="58">
        <v>16</v>
      </c>
      <c r="N193" s="58">
        <v>3</v>
      </c>
      <c r="O193" s="75" t="s">
        <v>15</v>
      </c>
    </row>
    <row r="194" spans="1:15" ht="12.75">
      <c r="A194" s="85">
        <v>59</v>
      </c>
      <c r="B194" s="29" t="s">
        <v>282</v>
      </c>
      <c r="C194" s="58">
        <v>135</v>
      </c>
      <c r="D194" s="58">
        <v>119</v>
      </c>
      <c r="E194" s="95">
        <v>0.8814814814814821</v>
      </c>
      <c r="F194" s="58">
        <v>16</v>
      </c>
      <c r="G194" s="95">
        <v>0.11851851851851901</v>
      </c>
      <c r="H194" s="58">
        <v>0</v>
      </c>
      <c r="I194" s="95">
        <v>0</v>
      </c>
      <c r="J194" s="58">
        <v>152</v>
      </c>
      <c r="K194" s="58">
        <v>0</v>
      </c>
      <c r="L194" s="58">
        <v>748</v>
      </c>
      <c r="M194" s="58">
        <v>1102</v>
      </c>
      <c r="N194" s="58">
        <v>0</v>
      </c>
      <c r="O194" s="120" t="s">
        <v>27</v>
      </c>
    </row>
    <row r="195" spans="1:15" ht="12.75">
      <c r="A195" s="85">
        <v>59</v>
      </c>
      <c r="B195" s="29" t="s">
        <v>284</v>
      </c>
      <c r="C195" s="58">
        <v>0</v>
      </c>
      <c r="D195" s="58">
        <v>0</v>
      </c>
      <c r="E195" s="120" t="s">
        <v>27</v>
      </c>
      <c r="F195" s="58">
        <v>0</v>
      </c>
      <c r="G195" s="120" t="s">
        <v>27</v>
      </c>
      <c r="H195" s="58">
        <v>0</v>
      </c>
      <c r="I195" s="120" t="s">
        <v>27</v>
      </c>
      <c r="J195" s="58">
        <v>0</v>
      </c>
      <c r="K195" s="58">
        <v>0</v>
      </c>
      <c r="L195" s="58">
        <v>800</v>
      </c>
      <c r="M195" s="58">
        <v>0</v>
      </c>
      <c r="N195" s="58">
        <v>0</v>
      </c>
      <c r="O195" s="120" t="s">
        <v>27</v>
      </c>
    </row>
    <row r="196" spans="1:15" ht="12.75">
      <c r="A196" s="85">
        <v>59</v>
      </c>
      <c r="B196" s="29" t="s">
        <v>285</v>
      </c>
      <c r="C196" s="58">
        <v>360</v>
      </c>
      <c r="D196" s="58">
        <v>90</v>
      </c>
      <c r="E196" s="95">
        <v>0.25</v>
      </c>
      <c r="F196" s="58">
        <v>46</v>
      </c>
      <c r="G196" s="95">
        <v>0.12777777777777802</v>
      </c>
      <c r="H196" s="58">
        <v>94</v>
      </c>
      <c r="I196" s="95">
        <v>0.261111111111111</v>
      </c>
      <c r="J196" s="58">
        <v>1130</v>
      </c>
      <c r="K196" s="58">
        <v>452</v>
      </c>
      <c r="L196" s="58">
        <v>4473</v>
      </c>
      <c r="M196" s="58">
        <v>651</v>
      </c>
      <c r="N196" s="58">
        <v>0</v>
      </c>
      <c r="O196" s="120" t="s">
        <v>27</v>
      </c>
    </row>
    <row r="197" spans="1:15" ht="12.75">
      <c r="A197" s="85">
        <v>59</v>
      </c>
      <c r="B197" s="29" t="s">
        <v>286</v>
      </c>
      <c r="C197" s="58">
        <v>19</v>
      </c>
      <c r="D197" s="58">
        <v>6</v>
      </c>
      <c r="E197" s="95">
        <v>0.31578947368421</v>
      </c>
      <c r="F197" s="58">
        <v>1</v>
      </c>
      <c r="G197" s="95">
        <v>0.0526315789473684</v>
      </c>
      <c r="H197" s="58">
        <v>0</v>
      </c>
      <c r="I197" s="95">
        <v>0</v>
      </c>
      <c r="J197" s="58">
        <v>80</v>
      </c>
      <c r="K197" s="58">
        <v>0</v>
      </c>
      <c r="L197" s="58">
        <v>134</v>
      </c>
      <c r="M197" s="58">
        <v>686</v>
      </c>
      <c r="N197" s="58">
        <v>0</v>
      </c>
      <c r="O197" s="120" t="s">
        <v>27</v>
      </c>
    </row>
    <row r="198" spans="1:15" ht="12.75">
      <c r="A198" s="85">
        <v>59</v>
      </c>
      <c r="B198" s="29" t="s">
        <v>287</v>
      </c>
      <c r="C198" s="58">
        <v>36</v>
      </c>
      <c r="D198" s="58">
        <v>2</v>
      </c>
      <c r="E198" s="95">
        <v>0.0555555555555556</v>
      </c>
      <c r="F198" s="58">
        <v>5</v>
      </c>
      <c r="G198" s="95">
        <v>0.138888888888889</v>
      </c>
      <c r="H198" s="58">
        <v>1</v>
      </c>
      <c r="I198" s="95">
        <v>0.0277777777777778</v>
      </c>
      <c r="J198" s="118" t="s">
        <v>15</v>
      </c>
      <c r="K198" s="58">
        <v>3</v>
      </c>
      <c r="L198" s="118" t="s">
        <v>15</v>
      </c>
      <c r="M198" s="58">
        <v>13</v>
      </c>
      <c r="N198" s="58">
        <v>0</v>
      </c>
      <c r="O198" s="120" t="s">
        <v>27</v>
      </c>
    </row>
    <row r="199" spans="1:15" ht="12.75">
      <c r="A199" s="85">
        <v>59</v>
      </c>
      <c r="B199" s="29" t="s">
        <v>289</v>
      </c>
      <c r="C199" s="58">
        <v>70</v>
      </c>
      <c r="D199" s="58">
        <v>24</v>
      </c>
      <c r="E199" s="95">
        <v>0.342857142857143</v>
      </c>
      <c r="F199" s="58">
        <v>4</v>
      </c>
      <c r="G199" s="95">
        <v>0.0571428571428571</v>
      </c>
      <c r="H199" s="58">
        <v>17</v>
      </c>
      <c r="I199" s="95">
        <v>0.24285714285714302</v>
      </c>
      <c r="J199" s="58">
        <v>117</v>
      </c>
      <c r="K199" s="58">
        <v>0</v>
      </c>
      <c r="L199" s="58">
        <v>856</v>
      </c>
      <c r="M199" s="58">
        <v>69</v>
      </c>
      <c r="N199" s="58">
        <v>0</v>
      </c>
      <c r="O199" s="120" t="s">
        <v>27</v>
      </c>
    </row>
    <row r="200" spans="1:15" ht="12.75">
      <c r="A200" s="85">
        <v>59</v>
      </c>
      <c r="B200" s="29" t="s">
        <v>290</v>
      </c>
      <c r="C200" s="58">
        <v>663</v>
      </c>
      <c r="D200" s="58">
        <v>329</v>
      </c>
      <c r="E200" s="95">
        <v>0.496229260935143</v>
      </c>
      <c r="F200" s="58">
        <v>232</v>
      </c>
      <c r="G200" s="95">
        <v>0.349924585218703</v>
      </c>
      <c r="H200" s="58">
        <v>102</v>
      </c>
      <c r="I200" s="95">
        <v>0.15384615384615402</v>
      </c>
      <c r="J200" s="68">
        <v>2125</v>
      </c>
      <c r="K200" s="58">
        <v>2125</v>
      </c>
      <c r="L200" s="58">
        <v>14828</v>
      </c>
      <c r="M200" s="58">
        <v>1058</v>
      </c>
      <c r="N200" s="58">
        <v>0</v>
      </c>
      <c r="O200" s="120" t="s">
        <v>27</v>
      </c>
    </row>
    <row r="201" spans="1:15" ht="12.75">
      <c r="A201" s="85">
        <v>59</v>
      </c>
      <c r="B201" s="29" t="s">
        <v>292</v>
      </c>
      <c r="C201" s="58">
        <v>55</v>
      </c>
      <c r="D201" s="58">
        <v>22</v>
      </c>
      <c r="E201" s="95">
        <v>0.4</v>
      </c>
      <c r="F201" s="58">
        <v>0</v>
      </c>
      <c r="G201" s="95">
        <v>0</v>
      </c>
      <c r="H201" s="58">
        <v>8</v>
      </c>
      <c r="I201" s="95">
        <v>0.145454545454545</v>
      </c>
      <c r="J201" s="58">
        <v>75</v>
      </c>
      <c r="K201" s="58">
        <v>0</v>
      </c>
      <c r="L201" s="58">
        <v>552</v>
      </c>
      <c r="M201" s="58">
        <v>58</v>
      </c>
      <c r="N201" s="58">
        <v>0</v>
      </c>
      <c r="O201" s="120" t="s">
        <v>27</v>
      </c>
    </row>
    <row r="202" spans="1:15" ht="12.75">
      <c r="A202" s="85">
        <v>59</v>
      </c>
      <c r="B202" s="29" t="s">
        <v>294</v>
      </c>
      <c r="C202" s="58">
        <v>52</v>
      </c>
      <c r="D202" s="58">
        <v>61</v>
      </c>
      <c r="E202" s="95">
        <v>1.17307692307692</v>
      </c>
      <c r="F202" s="58">
        <v>47</v>
      </c>
      <c r="G202" s="95">
        <v>0.9038461538461541</v>
      </c>
      <c r="H202" s="58">
        <v>0</v>
      </c>
      <c r="I202" s="95">
        <v>0</v>
      </c>
      <c r="J202" s="58">
        <v>167</v>
      </c>
      <c r="K202" s="58">
        <v>0</v>
      </c>
      <c r="L202" s="58">
        <v>1343</v>
      </c>
      <c r="M202" s="58">
        <v>940</v>
      </c>
      <c r="N202" s="58">
        <v>0</v>
      </c>
      <c r="O202" s="120" t="s">
        <v>27</v>
      </c>
    </row>
    <row r="203" spans="1:15" ht="12.75">
      <c r="A203" s="85">
        <v>59</v>
      </c>
      <c r="B203" s="29" t="s">
        <v>295</v>
      </c>
      <c r="C203" s="58">
        <v>74</v>
      </c>
      <c r="D203" s="58">
        <v>25</v>
      </c>
      <c r="E203" s="95">
        <v>0.33783783783783805</v>
      </c>
      <c r="F203" s="58">
        <v>7</v>
      </c>
      <c r="G203" s="95">
        <v>0.0945945945945946</v>
      </c>
      <c r="H203" s="58">
        <v>4</v>
      </c>
      <c r="I203" s="95">
        <v>0.0540540540540541</v>
      </c>
      <c r="J203" s="75" t="s">
        <v>15</v>
      </c>
      <c r="K203" s="58">
        <v>0</v>
      </c>
      <c r="L203" s="58">
        <v>254</v>
      </c>
      <c r="M203" s="58">
        <v>38</v>
      </c>
      <c r="N203" s="58">
        <v>0</v>
      </c>
      <c r="O203" s="120" t="s">
        <v>27</v>
      </c>
    </row>
    <row r="204" spans="1:15" ht="12.75">
      <c r="A204" s="85">
        <v>59</v>
      </c>
      <c r="B204" s="29" t="s">
        <v>296</v>
      </c>
      <c r="C204" s="58">
        <v>272</v>
      </c>
      <c r="D204" s="58">
        <v>164</v>
      </c>
      <c r="E204" s="95">
        <v>0.6029411764705881</v>
      </c>
      <c r="F204" s="58">
        <v>90</v>
      </c>
      <c r="G204" s="95">
        <v>0.330882352941176</v>
      </c>
      <c r="H204" s="58">
        <v>8</v>
      </c>
      <c r="I204" s="95">
        <v>0.0294117647058823</v>
      </c>
      <c r="J204" s="58">
        <v>862</v>
      </c>
      <c r="K204" s="58">
        <v>0</v>
      </c>
      <c r="L204" s="58">
        <v>5321</v>
      </c>
      <c r="M204" s="58">
        <v>1281</v>
      </c>
      <c r="N204" s="58">
        <v>0</v>
      </c>
      <c r="O204" s="120" t="s">
        <v>27</v>
      </c>
    </row>
    <row r="205" spans="1:15" ht="12.75">
      <c r="A205" s="85">
        <v>59</v>
      </c>
      <c r="B205" s="29" t="s">
        <v>297</v>
      </c>
      <c r="C205" s="58">
        <v>22</v>
      </c>
      <c r="D205" s="58">
        <v>2</v>
      </c>
      <c r="E205" s="95">
        <v>0.0909090909090909</v>
      </c>
      <c r="F205" s="58">
        <v>0</v>
      </c>
      <c r="G205" s="95">
        <v>0</v>
      </c>
      <c r="H205" s="58">
        <v>0</v>
      </c>
      <c r="I205" s="95">
        <v>0</v>
      </c>
      <c r="J205" s="75" t="s">
        <v>15</v>
      </c>
      <c r="K205" s="58">
        <v>0</v>
      </c>
      <c r="L205" s="58">
        <v>102</v>
      </c>
      <c r="M205" s="58">
        <v>108</v>
      </c>
      <c r="N205" s="58">
        <v>0</v>
      </c>
      <c r="O205" s="120" t="s">
        <v>27</v>
      </c>
    </row>
    <row r="206" spans="1:15" ht="12.75">
      <c r="A206" s="85">
        <v>59</v>
      </c>
      <c r="B206" s="29" t="s">
        <v>298</v>
      </c>
      <c r="C206" s="58">
        <v>0</v>
      </c>
      <c r="D206" s="58">
        <v>0</v>
      </c>
      <c r="E206" s="120" t="s">
        <v>27</v>
      </c>
      <c r="F206" s="58">
        <v>0</v>
      </c>
      <c r="G206" s="120" t="s">
        <v>27</v>
      </c>
      <c r="H206" s="58">
        <v>0</v>
      </c>
      <c r="I206" s="120" t="s">
        <v>27</v>
      </c>
      <c r="J206" s="58">
        <v>0</v>
      </c>
      <c r="K206" s="58">
        <v>0</v>
      </c>
      <c r="L206" s="58">
        <v>0</v>
      </c>
      <c r="M206" s="58">
        <v>0</v>
      </c>
      <c r="N206" s="58">
        <v>0</v>
      </c>
      <c r="O206" s="120" t="s">
        <v>27</v>
      </c>
    </row>
    <row r="207" spans="1:15" ht="12.75">
      <c r="A207" s="85">
        <v>59</v>
      </c>
      <c r="B207" s="29" t="s">
        <v>299</v>
      </c>
      <c r="C207" s="58">
        <v>238</v>
      </c>
      <c r="D207" s="58">
        <v>125</v>
      </c>
      <c r="E207" s="95">
        <v>0.525210084033613</v>
      </c>
      <c r="F207" s="58">
        <v>85</v>
      </c>
      <c r="G207" s="95">
        <v>0.35714285714285704</v>
      </c>
      <c r="H207" s="58">
        <v>28</v>
      </c>
      <c r="I207" s="95">
        <v>0.11764705882352901</v>
      </c>
      <c r="J207" s="58">
        <v>538</v>
      </c>
      <c r="K207" s="118" t="s">
        <v>15</v>
      </c>
      <c r="L207" s="58">
        <v>7137</v>
      </c>
      <c r="M207" s="58">
        <v>292</v>
      </c>
      <c r="N207" s="58">
        <v>0</v>
      </c>
      <c r="O207" s="120" t="s">
        <v>27</v>
      </c>
    </row>
    <row r="208" spans="1:15" ht="12.75">
      <c r="A208" s="85">
        <v>59</v>
      </c>
      <c r="B208" s="29" t="s">
        <v>300</v>
      </c>
      <c r="C208" s="58">
        <v>252</v>
      </c>
      <c r="D208" s="58">
        <v>78</v>
      </c>
      <c r="E208" s="95">
        <v>0.30952381</v>
      </c>
      <c r="F208" s="58">
        <v>124</v>
      </c>
      <c r="G208" s="95">
        <v>0.49206349200000005</v>
      </c>
      <c r="H208" s="58">
        <v>50</v>
      </c>
      <c r="I208" s="95">
        <v>0.19841269800000003</v>
      </c>
      <c r="J208" s="58">
        <v>1237</v>
      </c>
      <c r="K208" s="58">
        <v>0</v>
      </c>
      <c r="L208" s="58">
        <v>2274</v>
      </c>
      <c r="M208" s="58">
        <v>192</v>
      </c>
      <c r="N208" s="58">
        <v>0</v>
      </c>
      <c r="O208" s="120" t="s">
        <v>27</v>
      </c>
    </row>
    <row r="209" spans="1:15" ht="12.75">
      <c r="A209" s="85">
        <v>59</v>
      </c>
      <c r="B209" s="29" t="s">
        <v>302</v>
      </c>
      <c r="C209" s="58">
        <v>44</v>
      </c>
      <c r="D209" s="58">
        <v>21</v>
      </c>
      <c r="E209" s="95">
        <v>0</v>
      </c>
      <c r="F209" s="58">
        <v>19</v>
      </c>
      <c r="G209" s="95">
        <v>0.43</v>
      </c>
      <c r="H209" s="58">
        <v>4</v>
      </c>
      <c r="I209" s="95">
        <v>0.09</v>
      </c>
      <c r="J209" s="58">
        <v>121</v>
      </c>
      <c r="K209" s="58">
        <v>0</v>
      </c>
      <c r="L209" s="58">
        <v>652</v>
      </c>
      <c r="M209" s="58">
        <v>37</v>
      </c>
      <c r="N209" s="58">
        <v>0</v>
      </c>
      <c r="O209" s="120" t="s">
        <v>27</v>
      </c>
    </row>
    <row r="210" spans="1:15" ht="12.75">
      <c r="A210" s="85">
        <v>59</v>
      </c>
      <c r="B210" s="29" t="s">
        <v>303</v>
      </c>
      <c r="C210" s="58">
        <v>68</v>
      </c>
      <c r="D210" s="58">
        <v>13</v>
      </c>
      <c r="E210" s="95">
        <v>0.191176470588235</v>
      </c>
      <c r="F210" s="58">
        <v>1</v>
      </c>
      <c r="G210" s="95">
        <v>0.0147058823529412</v>
      </c>
      <c r="H210" s="58">
        <v>1</v>
      </c>
      <c r="I210" s="95">
        <v>0.0147058823529412</v>
      </c>
      <c r="J210" s="58">
        <v>973</v>
      </c>
      <c r="K210" s="58">
        <v>89</v>
      </c>
      <c r="L210" s="58">
        <v>1527</v>
      </c>
      <c r="M210" s="58">
        <v>350</v>
      </c>
      <c r="N210" s="58">
        <v>0</v>
      </c>
      <c r="O210" s="120" t="s">
        <v>27</v>
      </c>
    </row>
    <row r="211" spans="1:15" ht="12.75">
      <c r="A211" s="85">
        <v>60</v>
      </c>
      <c r="B211" s="29" t="s">
        <v>304</v>
      </c>
      <c r="C211" s="58">
        <v>40</v>
      </c>
      <c r="D211" s="58">
        <v>11</v>
      </c>
      <c r="E211" s="95">
        <v>0.275</v>
      </c>
      <c r="F211" s="58">
        <v>2</v>
      </c>
      <c r="G211" s="95">
        <v>0.05</v>
      </c>
      <c r="H211" s="58">
        <v>1</v>
      </c>
      <c r="I211" s="95">
        <v>0.025</v>
      </c>
      <c r="J211" s="58">
        <v>106</v>
      </c>
      <c r="K211" s="58">
        <v>0</v>
      </c>
      <c r="L211" s="118" t="s">
        <v>15</v>
      </c>
      <c r="M211" s="58">
        <v>46</v>
      </c>
      <c r="N211" s="58">
        <v>0</v>
      </c>
      <c r="O211" s="120" t="s">
        <v>27</v>
      </c>
    </row>
    <row r="212" spans="1:15" ht="12.75">
      <c r="A212" s="85">
        <v>62</v>
      </c>
      <c r="B212" s="29" t="s">
        <v>305</v>
      </c>
      <c r="C212" s="58">
        <v>219</v>
      </c>
      <c r="D212" s="58">
        <v>205</v>
      </c>
      <c r="E212" s="95">
        <v>0.936073059360731</v>
      </c>
      <c r="F212" s="58">
        <v>0</v>
      </c>
      <c r="G212" s="95">
        <v>0</v>
      </c>
      <c r="H212" s="58">
        <v>0</v>
      </c>
      <c r="I212" s="95">
        <v>0</v>
      </c>
      <c r="J212" s="58">
        <v>232</v>
      </c>
      <c r="K212" s="118" t="s">
        <v>15</v>
      </c>
      <c r="L212" s="58">
        <v>225</v>
      </c>
      <c r="M212" s="58">
        <v>175</v>
      </c>
      <c r="N212" s="58">
        <v>0</v>
      </c>
      <c r="O212" s="120" t="s">
        <v>27</v>
      </c>
    </row>
    <row r="213" spans="1:15" ht="12.75">
      <c r="A213" s="85">
        <v>62</v>
      </c>
      <c r="B213" s="29" t="s">
        <v>307</v>
      </c>
      <c r="C213" s="58">
        <v>436</v>
      </c>
      <c r="D213" s="58">
        <v>209</v>
      </c>
      <c r="E213" s="95">
        <v>0.47935779800000006</v>
      </c>
      <c r="F213" s="58">
        <v>191</v>
      </c>
      <c r="G213" s="95">
        <v>0.438073394</v>
      </c>
      <c r="H213" s="58">
        <v>13</v>
      </c>
      <c r="I213" s="95">
        <v>0.029816514000000002</v>
      </c>
      <c r="J213" s="58">
        <v>1228</v>
      </c>
      <c r="K213" s="58">
        <v>492</v>
      </c>
      <c r="L213" s="58">
        <v>3685</v>
      </c>
      <c r="M213" s="58">
        <v>2080</v>
      </c>
      <c r="N213" s="58">
        <v>0</v>
      </c>
      <c r="O213" s="120" t="s">
        <v>27</v>
      </c>
    </row>
    <row r="214" spans="1:15" ht="12.75">
      <c r="A214" s="85">
        <v>62</v>
      </c>
      <c r="B214" s="29" t="s">
        <v>308</v>
      </c>
      <c r="C214" s="58">
        <v>0</v>
      </c>
      <c r="D214" s="58">
        <v>0</v>
      </c>
      <c r="E214" s="120" t="s">
        <v>27</v>
      </c>
      <c r="F214" s="58">
        <v>0</v>
      </c>
      <c r="G214" s="120" t="s">
        <v>27</v>
      </c>
      <c r="H214" s="58">
        <v>0</v>
      </c>
      <c r="I214" s="120" t="s">
        <v>27</v>
      </c>
      <c r="J214" s="58">
        <v>0</v>
      </c>
      <c r="K214" s="58">
        <v>0</v>
      </c>
      <c r="L214" s="58">
        <v>0</v>
      </c>
      <c r="M214" s="58">
        <v>0</v>
      </c>
      <c r="N214" s="58">
        <v>0</v>
      </c>
      <c r="O214" s="120" t="s">
        <v>27</v>
      </c>
    </row>
    <row r="215" spans="1:15" ht="12.75">
      <c r="A215" s="85">
        <v>62</v>
      </c>
      <c r="B215" s="29" t="s">
        <v>309</v>
      </c>
      <c r="C215" s="58">
        <v>181</v>
      </c>
      <c r="D215" s="58">
        <v>122</v>
      </c>
      <c r="E215" s="95">
        <v>0.6740331491712711</v>
      </c>
      <c r="F215" s="58">
        <v>16</v>
      </c>
      <c r="G215" s="95">
        <v>0.0883977900552486</v>
      </c>
      <c r="H215" s="58">
        <v>5</v>
      </c>
      <c r="I215" s="95">
        <v>0.0276243093922652</v>
      </c>
      <c r="J215" s="58">
        <v>744</v>
      </c>
      <c r="K215" s="58">
        <v>0</v>
      </c>
      <c r="L215" s="58">
        <v>2949</v>
      </c>
      <c r="M215" s="58">
        <v>1023</v>
      </c>
      <c r="N215" s="58">
        <v>0</v>
      </c>
      <c r="O215" s="120" t="s">
        <v>27</v>
      </c>
    </row>
    <row r="216" spans="1:15" ht="12.75">
      <c r="A216" s="85">
        <v>62</v>
      </c>
      <c r="B216" s="29" t="s">
        <v>310</v>
      </c>
      <c r="C216" s="58">
        <v>150</v>
      </c>
      <c r="D216" s="58">
        <v>25</v>
      </c>
      <c r="E216" s="95">
        <v>0.16666666666666702</v>
      </c>
      <c r="F216" s="58">
        <v>15</v>
      </c>
      <c r="G216" s="95">
        <v>0.1</v>
      </c>
      <c r="H216" s="58">
        <v>9</v>
      </c>
      <c r="I216" s="95">
        <v>0.06</v>
      </c>
      <c r="J216" s="58">
        <v>93</v>
      </c>
      <c r="K216" s="58">
        <v>0</v>
      </c>
      <c r="L216" s="118" t="s">
        <v>15</v>
      </c>
      <c r="M216" s="58">
        <v>184</v>
      </c>
      <c r="N216" s="58">
        <v>0</v>
      </c>
      <c r="O216" s="120" t="s">
        <v>27</v>
      </c>
    </row>
    <row r="217" spans="1:15" ht="12.75">
      <c r="A217" s="85">
        <v>63</v>
      </c>
      <c r="B217" s="29" t="s">
        <v>312</v>
      </c>
      <c r="C217" s="58">
        <v>132</v>
      </c>
      <c r="D217" s="58">
        <v>31</v>
      </c>
      <c r="E217" s="95">
        <v>0.23484848500000002</v>
      </c>
      <c r="F217" s="58">
        <v>15</v>
      </c>
      <c r="G217" s="95">
        <v>0.113636364</v>
      </c>
      <c r="H217" s="58">
        <v>0</v>
      </c>
      <c r="I217" s="95">
        <v>0</v>
      </c>
      <c r="J217" s="58">
        <v>462</v>
      </c>
      <c r="K217" s="58">
        <v>15</v>
      </c>
      <c r="L217" s="58">
        <v>1025</v>
      </c>
      <c r="M217" s="58">
        <v>51</v>
      </c>
      <c r="N217" s="58">
        <v>0</v>
      </c>
      <c r="O217" s="120" t="s">
        <v>27</v>
      </c>
    </row>
    <row r="218" spans="1:15" ht="12.75">
      <c r="A218" s="85">
        <v>63</v>
      </c>
      <c r="B218" s="29" t="s">
        <v>313</v>
      </c>
      <c r="C218" s="58">
        <v>47</v>
      </c>
      <c r="D218" s="58">
        <v>12</v>
      </c>
      <c r="E218" s="95">
        <v>0.25531914893617</v>
      </c>
      <c r="F218" s="58">
        <v>34</v>
      </c>
      <c r="G218" s="95">
        <v>0.7234042553191491</v>
      </c>
      <c r="H218" s="58">
        <v>0</v>
      </c>
      <c r="I218" s="95">
        <v>0</v>
      </c>
      <c r="J218" s="75" t="s">
        <v>15</v>
      </c>
      <c r="K218" s="58">
        <v>0</v>
      </c>
      <c r="L218" s="58">
        <v>518</v>
      </c>
      <c r="M218" s="58">
        <v>595</v>
      </c>
      <c r="N218" s="58">
        <v>0</v>
      </c>
      <c r="O218" s="120" t="s">
        <v>27</v>
      </c>
    </row>
    <row r="219" spans="1:15" ht="12.75">
      <c r="A219" s="85">
        <v>64</v>
      </c>
      <c r="B219" s="29" t="s">
        <v>314</v>
      </c>
      <c r="C219" s="58">
        <v>223</v>
      </c>
      <c r="D219" s="58">
        <v>64</v>
      </c>
      <c r="E219" s="95">
        <v>0.28699551569506704</v>
      </c>
      <c r="F219" s="58">
        <v>75</v>
      </c>
      <c r="G219" s="95">
        <v>0.33632286995515703</v>
      </c>
      <c r="H219" s="58">
        <v>32</v>
      </c>
      <c r="I219" s="95">
        <v>0.14349775784753402</v>
      </c>
      <c r="J219" s="58">
        <v>328</v>
      </c>
      <c r="K219" s="58">
        <v>70</v>
      </c>
      <c r="L219" s="58">
        <v>4409</v>
      </c>
      <c r="M219" s="58">
        <v>172</v>
      </c>
      <c r="N219" s="58">
        <v>0</v>
      </c>
      <c r="O219" s="120" t="s">
        <v>27</v>
      </c>
    </row>
    <row r="220" spans="1:15" ht="12.75">
      <c r="A220" s="85">
        <v>64</v>
      </c>
      <c r="B220" s="29" t="s">
        <v>315</v>
      </c>
      <c r="C220" s="58">
        <v>1</v>
      </c>
      <c r="D220" s="58">
        <v>1</v>
      </c>
      <c r="E220" s="95">
        <v>1</v>
      </c>
      <c r="F220" s="58">
        <v>0</v>
      </c>
      <c r="G220" s="95">
        <v>0</v>
      </c>
      <c r="H220" s="58">
        <v>0</v>
      </c>
      <c r="I220" s="95">
        <v>0</v>
      </c>
      <c r="J220" s="118" t="s">
        <v>15</v>
      </c>
      <c r="K220" s="58">
        <v>0</v>
      </c>
      <c r="L220" s="118" t="s">
        <v>15</v>
      </c>
      <c r="M220" s="58">
        <v>0</v>
      </c>
      <c r="N220" s="58">
        <v>0</v>
      </c>
      <c r="O220" s="120" t="s">
        <v>27</v>
      </c>
    </row>
    <row r="221" spans="1:15" ht="12.75">
      <c r="A221" s="85">
        <v>67</v>
      </c>
      <c r="B221" s="29" t="s">
        <v>317</v>
      </c>
      <c r="C221" s="58">
        <v>59</v>
      </c>
      <c r="D221" s="58">
        <v>14</v>
      </c>
      <c r="E221" s="95">
        <v>0.23728813559322</v>
      </c>
      <c r="F221" s="58">
        <v>23</v>
      </c>
      <c r="G221" s="95">
        <v>0.389830508474576</v>
      </c>
      <c r="H221" s="58">
        <v>5</v>
      </c>
      <c r="I221" s="95">
        <v>0.0847457627118644</v>
      </c>
      <c r="J221" s="58">
        <v>53</v>
      </c>
      <c r="K221" s="58">
        <v>5</v>
      </c>
      <c r="L221" s="58">
        <v>453</v>
      </c>
      <c r="M221" s="58">
        <v>23</v>
      </c>
      <c r="N221" s="58">
        <v>0</v>
      </c>
      <c r="O221" s="120" t="s">
        <v>27</v>
      </c>
    </row>
    <row r="222" spans="1:15" ht="12.75">
      <c r="A222" s="85">
        <v>67</v>
      </c>
      <c r="B222" s="29" t="s">
        <v>318</v>
      </c>
      <c r="C222" s="58">
        <v>168</v>
      </c>
      <c r="D222" s="58">
        <v>74</v>
      </c>
      <c r="E222" s="95">
        <v>0.44047619047619</v>
      </c>
      <c r="F222" s="58">
        <v>93</v>
      </c>
      <c r="G222" s="95">
        <v>0.553571428571429</v>
      </c>
      <c r="H222" s="58">
        <v>0</v>
      </c>
      <c r="I222" s="95">
        <v>0</v>
      </c>
      <c r="J222" s="58">
        <v>502</v>
      </c>
      <c r="K222" s="58">
        <v>0</v>
      </c>
      <c r="L222" s="58">
        <v>1115</v>
      </c>
      <c r="M222" s="58">
        <v>135</v>
      </c>
      <c r="N222" s="58">
        <v>0</v>
      </c>
      <c r="O222" s="120" t="s">
        <v>27</v>
      </c>
    </row>
    <row r="223" spans="1:15" ht="12.75">
      <c r="A223" s="85">
        <v>67</v>
      </c>
      <c r="B223" s="29" t="s">
        <v>320</v>
      </c>
      <c r="C223" s="58">
        <v>56</v>
      </c>
      <c r="D223" s="58">
        <v>20</v>
      </c>
      <c r="E223" s="95">
        <v>0.35714285714285704</v>
      </c>
      <c r="F223" s="58">
        <v>12</v>
      </c>
      <c r="G223" s="95">
        <v>0.21428571428571402</v>
      </c>
      <c r="H223" s="58">
        <v>0</v>
      </c>
      <c r="I223" s="95">
        <v>0</v>
      </c>
      <c r="J223" s="58">
        <v>105</v>
      </c>
      <c r="K223" s="58">
        <v>10</v>
      </c>
      <c r="L223" s="58">
        <v>380</v>
      </c>
      <c r="M223" s="58">
        <v>25</v>
      </c>
      <c r="N223" s="58">
        <v>0</v>
      </c>
      <c r="O223" s="120" t="s">
        <v>27</v>
      </c>
    </row>
    <row r="224" spans="1:15" ht="12.75">
      <c r="A224" s="85">
        <v>67</v>
      </c>
      <c r="B224" s="29" t="s">
        <v>322</v>
      </c>
      <c r="C224" s="58">
        <v>1879</v>
      </c>
      <c r="D224" s="58">
        <v>252</v>
      </c>
      <c r="E224" s="95">
        <v>0.13411389036721702</v>
      </c>
      <c r="F224" s="58">
        <v>496</v>
      </c>
      <c r="G224" s="95">
        <v>0.263970196913252</v>
      </c>
      <c r="H224" s="58">
        <v>463</v>
      </c>
      <c r="I224" s="95">
        <v>0.24640766365087802</v>
      </c>
      <c r="J224" s="58">
        <v>4485</v>
      </c>
      <c r="K224" s="58">
        <v>0</v>
      </c>
      <c r="L224" s="58">
        <v>17213</v>
      </c>
      <c r="M224" s="58">
        <v>949</v>
      </c>
      <c r="N224" s="58">
        <v>2</v>
      </c>
      <c r="O224" s="58">
        <v>603</v>
      </c>
    </row>
    <row r="225" spans="1:15" ht="12.75">
      <c r="A225" s="85">
        <v>68</v>
      </c>
      <c r="B225" s="29" t="s">
        <v>323</v>
      </c>
      <c r="C225" s="58">
        <v>340</v>
      </c>
      <c r="D225" s="58">
        <v>54</v>
      </c>
      <c r="E225" s="95">
        <v>0.15882352900000002</v>
      </c>
      <c r="F225" s="58">
        <v>69</v>
      </c>
      <c r="G225" s="95">
        <v>0.202941176</v>
      </c>
      <c r="H225" s="58">
        <v>186</v>
      </c>
      <c r="I225" s="95">
        <v>0.547058824</v>
      </c>
      <c r="J225" s="58">
        <v>1383</v>
      </c>
      <c r="K225" s="58">
        <v>0</v>
      </c>
      <c r="L225" s="58">
        <v>2003</v>
      </c>
      <c r="M225" s="58">
        <v>125</v>
      </c>
      <c r="N225" s="58">
        <v>0</v>
      </c>
      <c r="O225" s="120" t="s">
        <v>27</v>
      </c>
    </row>
    <row r="226" spans="1:15" ht="12.75">
      <c r="A226" s="85">
        <v>68</v>
      </c>
      <c r="B226" s="29" t="s">
        <v>325</v>
      </c>
      <c r="C226" s="58">
        <v>0</v>
      </c>
      <c r="D226" s="58">
        <v>0</v>
      </c>
      <c r="E226" s="120" t="s">
        <v>27</v>
      </c>
      <c r="F226" s="58">
        <v>0</v>
      </c>
      <c r="G226" s="120" t="s">
        <v>27</v>
      </c>
      <c r="H226" s="58">
        <v>0</v>
      </c>
      <c r="I226" s="120" t="s">
        <v>27</v>
      </c>
      <c r="J226" s="58">
        <v>0</v>
      </c>
      <c r="K226" s="58">
        <v>0</v>
      </c>
      <c r="L226" s="58">
        <v>0</v>
      </c>
      <c r="M226" s="58">
        <v>0</v>
      </c>
      <c r="N226" s="58">
        <v>0</v>
      </c>
      <c r="O226" s="120" t="s">
        <v>27</v>
      </c>
    </row>
    <row r="227" spans="1:15" ht="12.75">
      <c r="A227" s="85">
        <v>68</v>
      </c>
      <c r="B227" s="29" t="s">
        <v>326</v>
      </c>
      <c r="C227" s="58">
        <v>69</v>
      </c>
      <c r="D227" s="58">
        <v>21</v>
      </c>
      <c r="E227" s="95">
        <v>0.30434782608695704</v>
      </c>
      <c r="F227" s="58">
        <v>14</v>
      </c>
      <c r="G227" s="95">
        <v>0.20289855072463803</v>
      </c>
      <c r="H227" s="58">
        <v>6</v>
      </c>
      <c r="I227" s="95">
        <v>0.0869565217391304</v>
      </c>
      <c r="J227" s="58">
        <v>137</v>
      </c>
      <c r="K227" s="58">
        <v>17</v>
      </c>
      <c r="L227" s="58">
        <v>542</v>
      </c>
      <c r="M227" s="58">
        <v>289</v>
      </c>
      <c r="N227" s="75" t="s">
        <v>15</v>
      </c>
      <c r="O227" s="58">
        <v>3</v>
      </c>
    </row>
    <row r="228" spans="1:15" ht="12.75">
      <c r="A228" s="85">
        <v>68</v>
      </c>
      <c r="B228" s="29" t="s">
        <v>327</v>
      </c>
      <c r="C228" s="58">
        <v>18</v>
      </c>
      <c r="D228" s="58">
        <v>6</v>
      </c>
      <c r="E228" s="95">
        <v>0.333333333</v>
      </c>
      <c r="F228" s="58">
        <v>2</v>
      </c>
      <c r="G228" s="95">
        <v>0.11111111100000001</v>
      </c>
      <c r="H228" s="58">
        <v>10</v>
      </c>
      <c r="I228" s="95">
        <v>0.5555555560000001</v>
      </c>
      <c r="J228" s="58">
        <v>22</v>
      </c>
      <c r="K228" s="58">
        <v>0</v>
      </c>
      <c r="L228" s="58">
        <v>228</v>
      </c>
      <c r="M228" s="58">
        <v>14</v>
      </c>
      <c r="N228" s="58">
        <v>0</v>
      </c>
      <c r="O228" s="120" t="s">
        <v>27</v>
      </c>
    </row>
    <row r="229" spans="1:15" ht="12.75">
      <c r="A229" s="85">
        <v>68</v>
      </c>
      <c r="B229" s="29" t="s">
        <v>329</v>
      </c>
      <c r="C229" s="58">
        <v>1654</v>
      </c>
      <c r="D229" s="58">
        <v>359</v>
      </c>
      <c r="E229" s="95">
        <v>0.21704957700000002</v>
      </c>
      <c r="F229" s="58">
        <v>597</v>
      </c>
      <c r="G229" s="95">
        <v>0.36094316800000004</v>
      </c>
      <c r="H229" s="58">
        <v>53</v>
      </c>
      <c r="I229" s="95">
        <v>0.032043531</v>
      </c>
      <c r="J229" s="58">
        <v>3952</v>
      </c>
      <c r="K229" s="58">
        <v>0</v>
      </c>
      <c r="L229" s="58">
        <v>9724</v>
      </c>
      <c r="M229" s="58">
        <v>1458</v>
      </c>
      <c r="N229" s="58">
        <v>15</v>
      </c>
      <c r="O229" s="58">
        <v>32</v>
      </c>
    </row>
    <row r="230" spans="1:15" ht="12.75">
      <c r="A230" s="85">
        <v>68</v>
      </c>
      <c r="B230" s="29" t="s">
        <v>331</v>
      </c>
      <c r="C230" s="58">
        <v>116</v>
      </c>
      <c r="D230" s="58">
        <v>0</v>
      </c>
      <c r="E230" s="95">
        <v>0</v>
      </c>
      <c r="F230" s="58">
        <v>0</v>
      </c>
      <c r="G230" s="95">
        <v>0</v>
      </c>
      <c r="H230" s="58">
        <v>0</v>
      </c>
      <c r="I230" s="95">
        <v>0</v>
      </c>
      <c r="J230" s="118" t="s">
        <v>15</v>
      </c>
      <c r="K230" s="58">
        <v>0</v>
      </c>
      <c r="L230" s="118" t="s">
        <v>15</v>
      </c>
      <c r="M230" s="58">
        <v>38</v>
      </c>
      <c r="N230" s="58">
        <v>0</v>
      </c>
      <c r="O230" s="120" t="s">
        <v>27</v>
      </c>
    </row>
    <row r="231" spans="1:15" ht="12.75">
      <c r="A231" s="85">
        <v>68</v>
      </c>
      <c r="B231" s="29" t="s">
        <v>333</v>
      </c>
      <c r="C231" s="58">
        <v>74</v>
      </c>
      <c r="D231" s="58">
        <v>10</v>
      </c>
      <c r="E231" s="95">
        <v>0.135135135135135</v>
      </c>
      <c r="F231" s="58">
        <v>32</v>
      </c>
      <c r="G231" s="95">
        <v>0.432432432432432</v>
      </c>
      <c r="H231" s="58">
        <v>26</v>
      </c>
      <c r="I231" s="95">
        <v>0.35135135135135104</v>
      </c>
      <c r="J231" s="58">
        <v>0</v>
      </c>
      <c r="K231" s="58">
        <v>0</v>
      </c>
      <c r="L231" s="58">
        <v>0</v>
      </c>
      <c r="M231" s="58">
        <v>37</v>
      </c>
      <c r="N231" s="58">
        <v>0</v>
      </c>
      <c r="O231" s="120" t="s">
        <v>27</v>
      </c>
    </row>
    <row r="232" spans="1:15" ht="12.75">
      <c r="A232" s="85">
        <v>69</v>
      </c>
      <c r="B232" s="29" t="s">
        <v>334</v>
      </c>
      <c r="C232" s="75" t="s">
        <v>15</v>
      </c>
      <c r="D232" s="75" t="s">
        <v>15</v>
      </c>
      <c r="E232" s="120" t="s">
        <v>27</v>
      </c>
      <c r="F232" s="75" t="s">
        <v>15</v>
      </c>
      <c r="G232" s="120" t="s">
        <v>27</v>
      </c>
      <c r="H232" s="75" t="s">
        <v>15</v>
      </c>
      <c r="I232" s="120" t="s">
        <v>27</v>
      </c>
      <c r="J232" s="58">
        <v>14</v>
      </c>
      <c r="K232" s="58">
        <v>0</v>
      </c>
      <c r="L232" s="118" t="s">
        <v>15</v>
      </c>
      <c r="M232" s="58">
        <v>5</v>
      </c>
      <c r="N232" s="58">
        <v>0</v>
      </c>
      <c r="O232" s="120" t="s">
        <v>27</v>
      </c>
    </row>
    <row r="233" spans="1:15" ht="12.75">
      <c r="A233" s="85">
        <v>69</v>
      </c>
      <c r="B233" s="29" t="s">
        <v>335</v>
      </c>
      <c r="C233" s="75" t="s">
        <v>15</v>
      </c>
      <c r="D233" s="75" t="s">
        <v>15</v>
      </c>
      <c r="E233" s="120" t="s">
        <v>27</v>
      </c>
      <c r="F233" s="75" t="s">
        <v>15</v>
      </c>
      <c r="G233" s="120" t="s">
        <v>27</v>
      </c>
      <c r="H233" s="75" t="s">
        <v>15</v>
      </c>
      <c r="I233" s="120" t="s">
        <v>27</v>
      </c>
      <c r="J233" s="75" t="s">
        <v>15</v>
      </c>
      <c r="K233" s="58">
        <v>0</v>
      </c>
      <c r="L233" s="58">
        <v>105</v>
      </c>
      <c r="M233" s="58">
        <v>56</v>
      </c>
      <c r="N233" s="58">
        <v>0</v>
      </c>
      <c r="O233" s="120" t="s">
        <v>27</v>
      </c>
    </row>
    <row r="234" spans="1:15" ht="12.75">
      <c r="A234" s="85">
        <v>69</v>
      </c>
      <c r="B234" s="29" t="s">
        <v>336</v>
      </c>
      <c r="C234" s="58">
        <v>65</v>
      </c>
      <c r="D234" s="58">
        <v>3</v>
      </c>
      <c r="E234" s="95">
        <v>0.0461538461538462</v>
      </c>
      <c r="F234" s="58">
        <v>8</v>
      </c>
      <c r="G234" s="95">
        <v>0.12307692307692301</v>
      </c>
      <c r="H234" s="58">
        <v>11</v>
      </c>
      <c r="I234" s="95">
        <v>0.16923076923076902</v>
      </c>
      <c r="J234" s="58">
        <v>23</v>
      </c>
      <c r="K234" s="58">
        <v>0</v>
      </c>
      <c r="L234" s="58">
        <v>495</v>
      </c>
      <c r="M234" s="58">
        <v>237</v>
      </c>
      <c r="N234" s="58">
        <v>0</v>
      </c>
      <c r="O234" s="120" t="s">
        <v>27</v>
      </c>
    </row>
    <row r="235" spans="1:15" ht="12.75">
      <c r="A235" s="85">
        <v>69</v>
      </c>
      <c r="B235" s="29" t="s">
        <v>337</v>
      </c>
      <c r="C235" s="58">
        <v>0</v>
      </c>
      <c r="D235" s="58">
        <v>0</v>
      </c>
      <c r="E235" s="120" t="s">
        <v>27</v>
      </c>
      <c r="F235" s="58">
        <v>0</v>
      </c>
      <c r="G235" s="120" t="s">
        <v>27</v>
      </c>
      <c r="H235" s="58">
        <v>0</v>
      </c>
      <c r="I235" s="120" t="s">
        <v>27</v>
      </c>
      <c r="J235" s="58">
        <v>0</v>
      </c>
      <c r="K235" s="58">
        <v>0</v>
      </c>
      <c r="L235" s="58">
        <v>0</v>
      </c>
      <c r="M235" s="58">
        <v>29</v>
      </c>
      <c r="N235" s="58">
        <v>0</v>
      </c>
      <c r="O235" s="120" t="s">
        <v>27</v>
      </c>
    </row>
    <row r="236" spans="1:15" ht="12.75">
      <c r="A236" s="85">
        <v>69</v>
      </c>
      <c r="B236" s="29" t="s">
        <v>338</v>
      </c>
      <c r="C236" s="58">
        <v>102</v>
      </c>
      <c r="D236" s="58">
        <v>67</v>
      </c>
      <c r="E236" s="95">
        <v>1</v>
      </c>
      <c r="F236" s="58">
        <v>5</v>
      </c>
      <c r="G236" s="95">
        <v>0.05</v>
      </c>
      <c r="H236" s="58">
        <v>2</v>
      </c>
      <c r="I236" s="95">
        <v>0.02</v>
      </c>
      <c r="J236" s="58">
        <v>160</v>
      </c>
      <c r="K236" s="58">
        <v>10</v>
      </c>
      <c r="L236" s="58">
        <v>364</v>
      </c>
      <c r="M236" s="58">
        <v>189</v>
      </c>
      <c r="N236" s="58">
        <v>0</v>
      </c>
      <c r="O236" s="120" t="s">
        <v>27</v>
      </c>
    </row>
    <row r="237" spans="1:15" ht="12.75">
      <c r="A237" s="85">
        <v>69</v>
      </c>
      <c r="B237" s="29" t="s">
        <v>339</v>
      </c>
      <c r="C237" s="58">
        <v>77</v>
      </c>
      <c r="D237" s="58">
        <v>5</v>
      </c>
      <c r="E237" s="95">
        <v>0.0649350649350649</v>
      </c>
      <c r="F237" s="58">
        <v>12</v>
      </c>
      <c r="G237" s="95">
        <v>0.155844155844156</v>
      </c>
      <c r="H237" s="58">
        <v>16</v>
      </c>
      <c r="I237" s="95">
        <v>0.20779220779220803</v>
      </c>
      <c r="J237" s="58">
        <v>171</v>
      </c>
      <c r="K237" s="58">
        <v>0</v>
      </c>
      <c r="L237" s="58">
        <v>530</v>
      </c>
      <c r="M237" s="58">
        <v>105</v>
      </c>
      <c r="N237" s="58">
        <v>0</v>
      </c>
      <c r="O237" s="120" t="s">
        <v>27</v>
      </c>
    </row>
    <row r="238" spans="1:15" ht="12.75">
      <c r="A238" s="85">
        <v>69</v>
      </c>
      <c r="B238" s="29" t="s">
        <v>340</v>
      </c>
      <c r="C238" s="58">
        <v>34</v>
      </c>
      <c r="D238" s="58">
        <v>1</v>
      </c>
      <c r="E238" s="95">
        <v>0.0294117647058823</v>
      </c>
      <c r="F238" s="58">
        <v>14</v>
      </c>
      <c r="G238" s="95">
        <v>0.41176470588235303</v>
      </c>
      <c r="H238" s="58">
        <v>4</v>
      </c>
      <c r="I238" s="95">
        <v>0.11764705882352901</v>
      </c>
      <c r="J238" s="58">
        <v>24</v>
      </c>
      <c r="K238" s="58">
        <v>0</v>
      </c>
      <c r="L238" s="75" t="s">
        <v>15</v>
      </c>
      <c r="M238" s="58">
        <v>6</v>
      </c>
      <c r="N238" s="58">
        <v>0</v>
      </c>
      <c r="O238" s="120" t="s">
        <v>27</v>
      </c>
    </row>
    <row r="239" spans="1:15" ht="12.75">
      <c r="A239" s="85">
        <v>69</v>
      </c>
      <c r="B239" s="29" t="s">
        <v>341</v>
      </c>
      <c r="C239" s="58">
        <v>9</v>
      </c>
      <c r="D239" s="58">
        <v>5</v>
      </c>
      <c r="E239" s="95">
        <v>1</v>
      </c>
      <c r="F239" s="58">
        <v>4</v>
      </c>
      <c r="G239" s="95">
        <v>0.44</v>
      </c>
      <c r="H239" s="58">
        <v>0</v>
      </c>
      <c r="I239" s="95">
        <v>0</v>
      </c>
      <c r="J239" s="58">
        <v>21</v>
      </c>
      <c r="K239" s="58">
        <v>0</v>
      </c>
      <c r="L239" s="58">
        <v>0</v>
      </c>
      <c r="M239" s="58">
        <v>5</v>
      </c>
      <c r="N239" s="58">
        <v>0</v>
      </c>
      <c r="O239" s="120" t="s">
        <v>27</v>
      </c>
    </row>
    <row r="240" spans="1:15" ht="12.75">
      <c r="A240" s="85">
        <v>69</v>
      </c>
      <c r="B240" s="29" t="s">
        <v>342</v>
      </c>
      <c r="C240" s="58">
        <v>170</v>
      </c>
      <c r="D240" s="58">
        <v>54</v>
      </c>
      <c r="E240" s="95">
        <v>0.317647059</v>
      </c>
      <c r="F240" s="58">
        <v>22</v>
      </c>
      <c r="G240" s="95">
        <v>0.129411765</v>
      </c>
      <c r="H240" s="58">
        <v>14</v>
      </c>
      <c r="I240" s="95">
        <v>0.082352941</v>
      </c>
      <c r="J240" s="58">
        <v>99</v>
      </c>
      <c r="K240" s="58">
        <v>0</v>
      </c>
      <c r="L240" s="58">
        <v>1223</v>
      </c>
      <c r="M240" s="58">
        <v>35</v>
      </c>
      <c r="N240" s="58">
        <v>0</v>
      </c>
      <c r="O240" s="120" t="s">
        <v>27</v>
      </c>
    </row>
    <row r="241" spans="1:15" ht="12.75">
      <c r="A241" s="85">
        <v>69</v>
      </c>
      <c r="B241" s="29" t="s">
        <v>343</v>
      </c>
      <c r="C241" s="58">
        <v>50</v>
      </c>
      <c r="D241" s="58">
        <v>0</v>
      </c>
      <c r="E241" s="95">
        <v>0</v>
      </c>
      <c r="F241" s="58">
        <v>14</v>
      </c>
      <c r="G241" s="95">
        <v>0.28</v>
      </c>
      <c r="H241" s="58">
        <v>8</v>
      </c>
      <c r="I241" s="95">
        <v>0.16</v>
      </c>
      <c r="J241" s="58">
        <v>69</v>
      </c>
      <c r="K241" s="58">
        <v>0</v>
      </c>
      <c r="L241" s="58">
        <v>402</v>
      </c>
      <c r="M241" s="58">
        <v>11</v>
      </c>
      <c r="N241" s="58">
        <v>0</v>
      </c>
      <c r="O241" s="120" t="s">
        <v>27</v>
      </c>
    </row>
    <row r="242" spans="1:15" ht="12.75">
      <c r="A242" s="85">
        <v>69</v>
      </c>
      <c r="B242" s="29" t="s">
        <v>344</v>
      </c>
      <c r="C242" s="58">
        <v>50</v>
      </c>
      <c r="D242" s="58">
        <v>2</v>
      </c>
      <c r="E242" s="95">
        <v>0.04</v>
      </c>
      <c r="F242" s="58">
        <v>18</v>
      </c>
      <c r="G242" s="95">
        <v>0.36</v>
      </c>
      <c r="H242" s="58">
        <v>3</v>
      </c>
      <c r="I242" s="95">
        <v>0.06</v>
      </c>
      <c r="J242" s="58">
        <v>21</v>
      </c>
      <c r="K242" s="58">
        <v>0</v>
      </c>
      <c r="L242" s="58">
        <v>370</v>
      </c>
      <c r="M242" s="58">
        <v>96</v>
      </c>
      <c r="N242" s="58">
        <v>0</v>
      </c>
      <c r="O242" s="120" t="s">
        <v>27</v>
      </c>
    </row>
    <row r="243" spans="1:15" ht="12.75">
      <c r="A243" s="85">
        <v>69</v>
      </c>
      <c r="B243" s="29" t="s">
        <v>345</v>
      </c>
      <c r="C243" s="58">
        <v>34</v>
      </c>
      <c r="D243" s="58">
        <v>3</v>
      </c>
      <c r="E243" s="95">
        <v>0.08823529411764709</v>
      </c>
      <c r="F243" s="58">
        <v>10</v>
      </c>
      <c r="G243" s="95">
        <v>0.29411764705882304</v>
      </c>
      <c r="H243" s="58">
        <v>6</v>
      </c>
      <c r="I243" s="95">
        <v>0.17647058823529402</v>
      </c>
      <c r="J243" s="58">
        <v>38</v>
      </c>
      <c r="K243" s="58">
        <v>0</v>
      </c>
      <c r="L243" s="58">
        <v>249</v>
      </c>
      <c r="M243" s="58">
        <v>46</v>
      </c>
      <c r="N243" s="58">
        <v>0</v>
      </c>
      <c r="O243" s="120" t="s">
        <v>27</v>
      </c>
    </row>
    <row r="244" spans="1:15" ht="12.75">
      <c r="A244" s="85">
        <v>69</v>
      </c>
      <c r="B244" s="29" t="s">
        <v>347</v>
      </c>
      <c r="C244" s="58">
        <v>238</v>
      </c>
      <c r="D244" s="58">
        <v>23</v>
      </c>
      <c r="E244" s="95">
        <v>0.09663865546218489</v>
      </c>
      <c r="F244" s="58">
        <v>115</v>
      </c>
      <c r="G244" s="95">
        <v>0.48319327731092404</v>
      </c>
      <c r="H244" s="58">
        <v>39</v>
      </c>
      <c r="I244" s="95">
        <v>0.163865546218487</v>
      </c>
      <c r="J244" s="58">
        <v>381</v>
      </c>
      <c r="K244" s="58">
        <v>0</v>
      </c>
      <c r="L244" s="58">
        <v>1116</v>
      </c>
      <c r="M244" s="58">
        <v>122</v>
      </c>
      <c r="N244" s="58">
        <v>2</v>
      </c>
      <c r="O244" s="58">
        <v>38</v>
      </c>
    </row>
    <row r="245" spans="1:15" ht="12.75">
      <c r="A245" s="85">
        <v>70</v>
      </c>
      <c r="B245" s="29" t="s">
        <v>348</v>
      </c>
      <c r="C245" s="58">
        <v>4</v>
      </c>
      <c r="D245" s="58">
        <v>1</v>
      </c>
      <c r="E245" s="95">
        <v>0</v>
      </c>
      <c r="F245" s="58">
        <v>1</v>
      </c>
      <c r="G245" s="95">
        <v>0.25</v>
      </c>
      <c r="H245" s="58">
        <v>2</v>
      </c>
      <c r="I245" s="95">
        <v>0.5</v>
      </c>
      <c r="J245" s="58">
        <v>9</v>
      </c>
      <c r="K245" s="58">
        <v>0</v>
      </c>
      <c r="L245" s="58">
        <v>78</v>
      </c>
      <c r="M245" s="58">
        <v>5</v>
      </c>
      <c r="N245" s="58">
        <v>0</v>
      </c>
      <c r="O245" s="120" t="s">
        <v>27</v>
      </c>
    </row>
    <row r="246" spans="1:15" ht="12.75">
      <c r="A246" s="85">
        <v>70</v>
      </c>
      <c r="B246" s="29" t="s">
        <v>350</v>
      </c>
      <c r="C246" s="58">
        <v>106</v>
      </c>
      <c r="D246" s="58">
        <v>29</v>
      </c>
      <c r="E246" s="95">
        <v>0.273584905660377</v>
      </c>
      <c r="F246" s="58">
        <v>9</v>
      </c>
      <c r="G246" s="95">
        <v>0.0849056603773585</v>
      </c>
      <c r="H246" s="58">
        <v>7</v>
      </c>
      <c r="I246" s="95">
        <v>0.0660377358490566</v>
      </c>
      <c r="J246" s="58">
        <v>494</v>
      </c>
      <c r="K246" s="58">
        <v>0</v>
      </c>
      <c r="L246" s="58">
        <v>1089</v>
      </c>
      <c r="M246" s="58">
        <v>259</v>
      </c>
      <c r="N246" s="58">
        <v>0</v>
      </c>
      <c r="O246" s="120" t="s">
        <v>27</v>
      </c>
    </row>
    <row r="247" spans="1:15" ht="12.75">
      <c r="A247" s="85">
        <v>71</v>
      </c>
      <c r="B247" s="29" t="s">
        <v>351</v>
      </c>
      <c r="C247" s="58">
        <v>104</v>
      </c>
      <c r="D247" s="58">
        <v>33</v>
      </c>
      <c r="E247" s="95">
        <v>0.317307692307692</v>
      </c>
      <c r="F247" s="58">
        <v>18</v>
      </c>
      <c r="G247" s="95">
        <v>0.17307692307692302</v>
      </c>
      <c r="H247" s="58">
        <v>2</v>
      </c>
      <c r="I247" s="95">
        <v>0.0192307692307692</v>
      </c>
      <c r="J247" s="58">
        <v>260</v>
      </c>
      <c r="K247" s="58">
        <v>0</v>
      </c>
      <c r="L247" s="58">
        <v>1149</v>
      </c>
      <c r="M247" s="58">
        <v>293</v>
      </c>
      <c r="N247" s="58">
        <v>0</v>
      </c>
      <c r="O247" s="120" t="s">
        <v>27</v>
      </c>
    </row>
    <row r="248" spans="1:15" ht="12.75">
      <c r="A248" s="85">
        <v>71</v>
      </c>
      <c r="B248" s="29" t="s">
        <v>353</v>
      </c>
      <c r="C248" s="58">
        <v>78</v>
      </c>
      <c r="D248" s="58">
        <v>7</v>
      </c>
      <c r="E248" s="95">
        <v>0</v>
      </c>
      <c r="F248" s="58">
        <v>46</v>
      </c>
      <c r="G248" s="95">
        <v>0.59</v>
      </c>
      <c r="H248" s="58">
        <v>11</v>
      </c>
      <c r="I248" s="95">
        <v>0.14</v>
      </c>
      <c r="J248" s="58">
        <v>166</v>
      </c>
      <c r="K248" s="58">
        <v>0</v>
      </c>
      <c r="L248" s="58">
        <v>603</v>
      </c>
      <c r="M248" s="58">
        <v>39</v>
      </c>
      <c r="N248" s="58">
        <v>0</v>
      </c>
      <c r="O248" s="120" t="s">
        <v>27</v>
      </c>
    </row>
    <row r="249" spans="1:15" ht="12.75">
      <c r="A249" s="85">
        <v>72</v>
      </c>
      <c r="B249" s="29" t="s">
        <v>355</v>
      </c>
      <c r="C249" s="58">
        <v>181</v>
      </c>
      <c r="D249" s="58">
        <v>78</v>
      </c>
      <c r="E249" s="95">
        <v>0.430939226519337</v>
      </c>
      <c r="F249" s="58">
        <v>63</v>
      </c>
      <c r="G249" s="95">
        <v>0.34806629834254105</v>
      </c>
      <c r="H249" s="58">
        <v>4</v>
      </c>
      <c r="I249" s="95">
        <v>0.0220994475138122</v>
      </c>
      <c r="J249" s="58">
        <v>300</v>
      </c>
      <c r="K249" s="58">
        <v>87</v>
      </c>
      <c r="L249" s="58">
        <v>1384</v>
      </c>
      <c r="M249" s="58">
        <v>706</v>
      </c>
      <c r="N249" s="58">
        <v>0</v>
      </c>
      <c r="O249" s="120" t="s">
        <v>27</v>
      </c>
    </row>
    <row r="250" spans="1:15" ht="12.75">
      <c r="A250" s="85">
        <v>73</v>
      </c>
      <c r="B250" s="29" t="s">
        <v>357</v>
      </c>
      <c r="C250" s="58">
        <v>206</v>
      </c>
      <c r="D250" s="58">
        <v>18</v>
      </c>
      <c r="E250" s="95">
        <v>0.087378640776699</v>
      </c>
      <c r="F250" s="58">
        <v>16</v>
      </c>
      <c r="G250" s="95">
        <v>0.0776699029126214</v>
      </c>
      <c r="H250" s="58">
        <v>41</v>
      </c>
      <c r="I250" s="95">
        <v>0.199029126213592</v>
      </c>
      <c r="J250" s="58">
        <v>212</v>
      </c>
      <c r="K250" s="58">
        <v>0</v>
      </c>
      <c r="L250" s="58">
        <v>1067</v>
      </c>
      <c r="M250" s="58">
        <v>18</v>
      </c>
      <c r="N250" s="58">
        <v>0</v>
      </c>
      <c r="O250" s="120" t="s">
        <v>27</v>
      </c>
    </row>
    <row r="251" spans="1:15" ht="12.75">
      <c r="A251" s="85">
        <v>73</v>
      </c>
      <c r="B251" s="29" t="s">
        <v>359</v>
      </c>
      <c r="C251" s="75" t="s">
        <v>15</v>
      </c>
      <c r="D251" s="75" t="s">
        <v>15</v>
      </c>
      <c r="E251" s="120" t="s">
        <v>27</v>
      </c>
      <c r="F251" s="75" t="s">
        <v>15</v>
      </c>
      <c r="G251" s="120" t="s">
        <v>27</v>
      </c>
      <c r="H251" s="75" t="s">
        <v>15</v>
      </c>
      <c r="I251" s="120" t="s">
        <v>27</v>
      </c>
      <c r="J251" s="58">
        <v>33</v>
      </c>
      <c r="K251" s="58">
        <v>0</v>
      </c>
      <c r="L251" s="58">
        <v>110</v>
      </c>
      <c r="M251" s="58">
        <v>42</v>
      </c>
      <c r="N251" s="58">
        <v>0</v>
      </c>
      <c r="O251" s="120" t="s">
        <v>27</v>
      </c>
    </row>
    <row r="252" spans="1:15" ht="12.75">
      <c r="A252" s="85">
        <v>73</v>
      </c>
      <c r="B252" s="29" t="s">
        <v>361</v>
      </c>
      <c r="C252" s="58">
        <v>30</v>
      </c>
      <c r="D252" s="58">
        <v>14</v>
      </c>
      <c r="E252" s="95">
        <v>0.46666666666666706</v>
      </c>
      <c r="F252" s="58">
        <v>6</v>
      </c>
      <c r="G252" s="95">
        <v>0.2</v>
      </c>
      <c r="H252" s="58">
        <v>0</v>
      </c>
      <c r="I252" s="95">
        <v>0</v>
      </c>
      <c r="J252" s="58">
        <v>43</v>
      </c>
      <c r="K252" s="58">
        <v>0</v>
      </c>
      <c r="L252" s="58">
        <v>72</v>
      </c>
      <c r="M252" s="58">
        <v>20</v>
      </c>
      <c r="N252" s="58">
        <v>0</v>
      </c>
      <c r="O252" s="120" t="s">
        <v>27</v>
      </c>
    </row>
    <row r="253" spans="1:15" ht="12.75">
      <c r="A253" s="85">
        <v>73</v>
      </c>
      <c r="B253" s="29" t="s">
        <v>362</v>
      </c>
      <c r="C253" s="58">
        <v>98</v>
      </c>
      <c r="D253" s="58">
        <v>17</v>
      </c>
      <c r="E253" s="95">
        <v>0.173469387755102</v>
      </c>
      <c r="F253" s="58">
        <v>19</v>
      </c>
      <c r="G253" s="95">
        <v>0.19387755102040802</v>
      </c>
      <c r="H253" s="58">
        <v>55</v>
      </c>
      <c r="I253" s="95">
        <v>0.561224489795918</v>
      </c>
      <c r="J253" s="58">
        <v>166</v>
      </c>
      <c r="K253" s="58">
        <v>0</v>
      </c>
      <c r="L253" s="58">
        <v>1214</v>
      </c>
      <c r="M253" s="58">
        <v>239</v>
      </c>
      <c r="N253" s="58">
        <v>0</v>
      </c>
      <c r="O253" s="120" t="s">
        <v>27</v>
      </c>
    </row>
    <row r="254" spans="1:15" ht="12.75">
      <c r="A254" s="12">
        <v>73</v>
      </c>
      <c r="B254" s="29" t="s">
        <v>363</v>
      </c>
      <c r="C254" s="58">
        <v>8</v>
      </c>
      <c r="D254" s="58">
        <v>3</v>
      </c>
      <c r="E254" s="95">
        <v>0.38</v>
      </c>
      <c r="F254" s="58">
        <v>3</v>
      </c>
      <c r="G254" s="95">
        <v>0.38</v>
      </c>
      <c r="H254" s="58">
        <v>2</v>
      </c>
      <c r="I254" s="95">
        <v>0.25</v>
      </c>
      <c r="J254" s="75" t="s">
        <v>15</v>
      </c>
      <c r="K254" s="75" t="s">
        <v>15</v>
      </c>
      <c r="L254" s="75" t="s">
        <v>15</v>
      </c>
      <c r="M254" s="58">
        <v>31</v>
      </c>
      <c r="N254" s="58">
        <v>0</v>
      </c>
      <c r="O254" s="120">
        <v>0</v>
      </c>
    </row>
    <row r="255" spans="1:15" ht="12.75">
      <c r="A255" s="85">
        <v>74</v>
      </c>
      <c r="B255" s="29" t="s">
        <v>365</v>
      </c>
      <c r="C255" s="58">
        <v>42</v>
      </c>
      <c r="D255" s="58">
        <v>0</v>
      </c>
      <c r="E255" s="95">
        <v>0</v>
      </c>
      <c r="F255" s="58">
        <v>4</v>
      </c>
      <c r="G255" s="95">
        <v>0.09523809523809519</v>
      </c>
      <c r="H255" s="58">
        <v>2</v>
      </c>
      <c r="I255" s="95">
        <v>0.047619047619047596</v>
      </c>
      <c r="J255" s="58">
        <v>72</v>
      </c>
      <c r="K255" s="58">
        <v>0</v>
      </c>
      <c r="L255" s="58">
        <v>499</v>
      </c>
      <c r="M255" s="58">
        <v>19</v>
      </c>
      <c r="N255" s="58">
        <v>0</v>
      </c>
      <c r="O255" s="120" t="s">
        <v>27</v>
      </c>
    </row>
    <row r="256" spans="1:15" ht="12.75">
      <c r="A256" s="85">
        <v>74</v>
      </c>
      <c r="B256" s="29" t="s">
        <v>367</v>
      </c>
      <c r="C256" s="75" t="s">
        <v>15</v>
      </c>
      <c r="D256" s="75" t="s">
        <v>15</v>
      </c>
      <c r="E256" s="120" t="s">
        <v>27</v>
      </c>
      <c r="F256" s="75" t="s">
        <v>15</v>
      </c>
      <c r="G256" s="120" t="s">
        <v>27</v>
      </c>
      <c r="H256" s="75" t="s">
        <v>15</v>
      </c>
      <c r="I256" s="120" t="s">
        <v>27</v>
      </c>
      <c r="J256" s="75" t="s">
        <v>15</v>
      </c>
      <c r="K256" s="58">
        <v>0</v>
      </c>
      <c r="L256" s="58">
        <v>261</v>
      </c>
      <c r="M256" s="58">
        <v>0</v>
      </c>
      <c r="N256" s="58">
        <v>0</v>
      </c>
      <c r="O256" s="120" t="s">
        <v>27</v>
      </c>
    </row>
    <row r="257" spans="1:15" ht="12.75">
      <c r="A257" s="85">
        <v>74</v>
      </c>
      <c r="B257" s="29" t="s">
        <v>368</v>
      </c>
      <c r="C257" s="58">
        <v>6</v>
      </c>
      <c r="D257" s="58">
        <v>0</v>
      </c>
      <c r="E257" s="95">
        <v>0</v>
      </c>
      <c r="F257" s="58">
        <v>4</v>
      </c>
      <c r="G257" s="95">
        <v>0.6666666666666671</v>
      </c>
      <c r="H257" s="58">
        <v>2</v>
      </c>
      <c r="I257" s="95">
        <v>0.33333333333333304</v>
      </c>
      <c r="J257" s="58">
        <v>6</v>
      </c>
      <c r="K257" s="58">
        <v>0</v>
      </c>
      <c r="L257" s="118" t="s">
        <v>15</v>
      </c>
      <c r="M257" s="58">
        <v>38</v>
      </c>
      <c r="N257" s="58">
        <v>0</v>
      </c>
      <c r="O257" s="120" t="s">
        <v>27</v>
      </c>
    </row>
    <row r="258" spans="1:15" ht="12.75">
      <c r="A258" s="85">
        <v>74</v>
      </c>
      <c r="B258" s="29" t="s">
        <v>369</v>
      </c>
      <c r="C258" s="58">
        <v>93</v>
      </c>
      <c r="D258" s="58">
        <v>27</v>
      </c>
      <c r="E258" s="95">
        <v>0.29032258064516103</v>
      </c>
      <c r="F258" s="58">
        <v>9</v>
      </c>
      <c r="G258" s="95">
        <v>0.0967741935483871</v>
      </c>
      <c r="H258" s="58">
        <v>8</v>
      </c>
      <c r="I258" s="95">
        <v>0.08602150537634409</v>
      </c>
      <c r="J258" s="58">
        <v>140</v>
      </c>
      <c r="K258" s="58">
        <v>0</v>
      </c>
      <c r="L258" s="58">
        <v>993</v>
      </c>
      <c r="M258" s="58">
        <v>464</v>
      </c>
      <c r="N258" s="58">
        <v>0</v>
      </c>
      <c r="O258" s="120" t="s">
        <v>27</v>
      </c>
    </row>
    <row r="259" spans="1:15" ht="12.75">
      <c r="A259" s="85">
        <v>76</v>
      </c>
      <c r="B259" s="29" t="s">
        <v>370</v>
      </c>
      <c r="C259" s="58">
        <v>59</v>
      </c>
      <c r="D259" s="58">
        <v>16</v>
      </c>
      <c r="E259" s="95">
        <v>0.27118644067796605</v>
      </c>
      <c r="F259" s="58">
        <v>4</v>
      </c>
      <c r="G259" s="95">
        <v>0.0677966101694915</v>
      </c>
      <c r="H259" s="58">
        <v>21</v>
      </c>
      <c r="I259" s="95">
        <v>0.35593220338983</v>
      </c>
      <c r="J259" s="58">
        <v>59</v>
      </c>
      <c r="K259" s="58">
        <v>0</v>
      </c>
      <c r="L259" s="118" t="s">
        <v>15</v>
      </c>
      <c r="M259" s="58">
        <v>30</v>
      </c>
      <c r="N259" s="58">
        <v>0</v>
      </c>
      <c r="O259" s="120" t="s">
        <v>27</v>
      </c>
    </row>
    <row r="260" spans="1:15" ht="12.75">
      <c r="A260" s="85">
        <v>76</v>
      </c>
      <c r="B260" s="29" t="s">
        <v>371</v>
      </c>
      <c r="C260" s="58">
        <v>7</v>
      </c>
      <c r="D260" s="58">
        <v>0</v>
      </c>
      <c r="E260" s="95">
        <v>0</v>
      </c>
      <c r="F260" s="58">
        <v>1</v>
      </c>
      <c r="G260" s="95">
        <v>0.14285714285714302</v>
      </c>
      <c r="H260" s="58">
        <v>2</v>
      </c>
      <c r="I260" s="95">
        <v>0.28571428571428603</v>
      </c>
      <c r="J260" s="58">
        <v>7</v>
      </c>
      <c r="K260" s="58">
        <v>0</v>
      </c>
      <c r="L260" s="58">
        <v>279</v>
      </c>
      <c r="M260" s="58">
        <v>6</v>
      </c>
      <c r="N260" s="58">
        <v>0</v>
      </c>
      <c r="O260" s="120" t="s">
        <v>27</v>
      </c>
    </row>
    <row r="261" spans="1:15" ht="12.75">
      <c r="A261" s="85">
        <v>76</v>
      </c>
      <c r="B261" s="29" t="s">
        <v>372</v>
      </c>
      <c r="C261" s="58">
        <v>709</v>
      </c>
      <c r="D261" s="58">
        <v>297</v>
      </c>
      <c r="E261" s="95">
        <v>0.418899858956276</v>
      </c>
      <c r="F261" s="58">
        <v>81</v>
      </c>
      <c r="G261" s="95">
        <v>0.114245416078984</v>
      </c>
      <c r="H261" s="58">
        <v>121</v>
      </c>
      <c r="I261" s="95">
        <v>0.170662905500705</v>
      </c>
      <c r="J261" s="58">
        <v>2169</v>
      </c>
      <c r="K261" s="58">
        <v>85</v>
      </c>
      <c r="L261" s="58">
        <v>12087</v>
      </c>
      <c r="M261" s="58">
        <v>935</v>
      </c>
      <c r="N261" s="58">
        <v>0</v>
      </c>
      <c r="O261" s="120" t="s">
        <v>27</v>
      </c>
    </row>
    <row r="262" spans="1:15" ht="12.75">
      <c r="A262" s="85">
        <v>77</v>
      </c>
      <c r="B262" s="29" t="s">
        <v>373</v>
      </c>
      <c r="C262" s="58">
        <v>27</v>
      </c>
      <c r="D262" s="58">
        <v>0</v>
      </c>
      <c r="E262" s="95">
        <v>0</v>
      </c>
      <c r="F262" s="58">
        <v>4</v>
      </c>
      <c r="G262" s="95">
        <v>0.15</v>
      </c>
      <c r="H262" s="58">
        <v>1</v>
      </c>
      <c r="I262" s="95">
        <v>0.04</v>
      </c>
      <c r="J262" s="58">
        <v>27</v>
      </c>
      <c r="K262" s="58">
        <v>4</v>
      </c>
      <c r="L262" s="58">
        <v>261</v>
      </c>
      <c r="M262" s="58">
        <v>2</v>
      </c>
      <c r="N262" s="58">
        <v>0</v>
      </c>
      <c r="O262" s="120" t="s">
        <v>27</v>
      </c>
    </row>
    <row r="263" spans="1:15" ht="12.75">
      <c r="A263" s="85">
        <v>77</v>
      </c>
      <c r="B263" s="29" t="s">
        <v>375</v>
      </c>
      <c r="C263" s="58">
        <v>24</v>
      </c>
      <c r="D263" s="58">
        <v>0</v>
      </c>
      <c r="E263" s="95">
        <v>0</v>
      </c>
      <c r="F263" s="58">
        <v>2</v>
      </c>
      <c r="G263" s="95">
        <v>0.0833333333333333</v>
      </c>
      <c r="H263" s="58">
        <v>2</v>
      </c>
      <c r="I263" s="95">
        <v>0.0833333333333333</v>
      </c>
      <c r="J263" s="118" t="s">
        <v>15</v>
      </c>
      <c r="K263" s="58">
        <v>0</v>
      </c>
      <c r="L263" s="58">
        <v>49</v>
      </c>
      <c r="M263" s="58">
        <v>0</v>
      </c>
      <c r="N263" s="58">
        <v>0</v>
      </c>
      <c r="O263" s="120" t="s">
        <v>27</v>
      </c>
    </row>
    <row r="264" spans="1:15" ht="12.75">
      <c r="A264" s="85">
        <v>77</v>
      </c>
      <c r="B264" s="29" t="s">
        <v>377</v>
      </c>
      <c r="C264" s="58">
        <v>130</v>
      </c>
      <c r="D264" s="58">
        <v>0</v>
      </c>
      <c r="E264" s="95">
        <v>0</v>
      </c>
      <c r="F264" s="58">
        <v>3</v>
      </c>
      <c r="G264" s="95">
        <v>0.02</v>
      </c>
      <c r="H264" s="58">
        <v>55</v>
      </c>
      <c r="I264" s="95">
        <v>0.42</v>
      </c>
      <c r="J264" s="58">
        <v>100</v>
      </c>
      <c r="K264" s="58">
        <v>0</v>
      </c>
      <c r="L264" s="58">
        <v>250</v>
      </c>
      <c r="M264" s="58">
        <v>0</v>
      </c>
      <c r="N264" s="58">
        <v>0</v>
      </c>
      <c r="O264" s="120" t="s">
        <v>27</v>
      </c>
    </row>
    <row r="265" spans="1:15" ht="12.75">
      <c r="A265" s="85">
        <v>77</v>
      </c>
      <c r="B265" s="29" t="s">
        <v>379</v>
      </c>
      <c r="C265" s="58">
        <v>561</v>
      </c>
      <c r="D265" s="58">
        <v>5</v>
      </c>
      <c r="E265" s="95">
        <v>0.0089126559714795</v>
      </c>
      <c r="F265" s="58">
        <v>21</v>
      </c>
      <c r="G265" s="95">
        <v>0.0374331550802139</v>
      </c>
      <c r="H265" s="58">
        <v>7</v>
      </c>
      <c r="I265" s="95">
        <v>0.0124777183600713</v>
      </c>
      <c r="J265" s="58">
        <v>151</v>
      </c>
      <c r="K265" s="58">
        <v>0</v>
      </c>
      <c r="L265" s="58">
        <v>5224</v>
      </c>
      <c r="M265" s="58">
        <v>184</v>
      </c>
      <c r="N265" s="58">
        <v>0</v>
      </c>
      <c r="O265" s="120" t="s">
        <v>27</v>
      </c>
    </row>
    <row r="266" spans="1:15" ht="12.75">
      <c r="A266" s="85">
        <v>77</v>
      </c>
      <c r="B266" s="29" t="s">
        <v>381</v>
      </c>
      <c r="C266" s="58">
        <v>31</v>
      </c>
      <c r="D266" s="58">
        <v>1</v>
      </c>
      <c r="E266" s="95">
        <v>0.03</v>
      </c>
      <c r="F266" s="58">
        <v>3</v>
      </c>
      <c r="G266" s="95">
        <v>0.1</v>
      </c>
      <c r="H266" s="58">
        <v>0</v>
      </c>
      <c r="I266" s="95">
        <v>0</v>
      </c>
      <c r="J266" s="58">
        <v>9</v>
      </c>
      <c r="K266" s="58"/>
      <c r="L266" s="58">
        <v>226</v>
      </c>
      <c r="M266" s="58">
        <v>25</v>
      </c>
      <c r="N266" s="58">
        <v>0</v>
      </c>
      <c r="O266" s="120" t="s">
        <v>27</v>
      </c>
    </row>
    <row r="267" spans="1:15" ht="12.75">
      <c r="A267" s="85">
        <v>77</v>
      </c>
      <c r="B267" s="29" t="s">
        <v>382</v>
      </c>
      <c r="C267" s="58">
        <v>1</v>
      </c>
      <c r="D267" s="75" t="s">
        <v>15</v>
      </c>
      <c r="E267" s="120" t="s">
        <v>27</v>
      </c>
      <c r="F267" s="75" t="s">
        <v>15</v>
      </c>
      <c r="G267" s="120" t="s">
        <v>27</v>
      </c>
      <c r="H267" s="75" t="s">
        <v>15</v>
      </c>
      <c r="I267" s="120" t="s">
        <v>27</v>
      </c>
      <c r="J267" s="58">
        <v>1</v>
      </c>
      <c r="K267" s="58">
        <v>0</v>
      </c>
      <c r="L267" s="58">
        <v>12</v>
      </c>
      <c r="M267" s="58">
        <v>15</v>
      </c>
      <c r="N267" s="58">
        <v>0</v>
      </c>
      <c r="O267" s="120" t="s">
        <v>27</v>
      </c>
    </row>
    <row r="268" spans="1:15" ht="12.75">
      <c r="A268" s="85">
        <v>77</v>
      </c>
      <c r="B268" s="29" t="s">
        <v>384</v>
      </c>
      <c r="C268" s="58">
        <v>120</v>
      </c>
      <c r="D268" s="75" t="s">
        <v>15</v>
      </c>
      <c r="E268" s="120" t="s">
        <v>27</v>
      </c>
      <c r="F268" s="75" t="s">
        <v>15</v>
      </c>
      <c r="G268" s="120" t="s">
        <v>27</v>
      </c>
      <c r="H268" s="75" t="s">
        <v>15</v>
      </c>
      <c r="I268" s="120" t="s">
        <v>27</v>
      </c>
      <c r="J268" s="75" t="s">
        <v>15</v>
      </c>
      <c r="K268" s="58">
        <v>0</v>
      </c>
      <c r="L268" s="58">
        <v>71</v>
      </c>
      <c r="M268" s="58">
        <v>0</v>
      </c>
      <c r="N268" s="58">
        <v>0</v>
      </c>
      <c r="O268" s="120" t="s">
        <v>27</v>
      </c>
    </row>
    <row r="269" spans="1:15" ht="12.75">
      <c r="A269" s="85">
        <v>77</v>
      </c>
      <c r="B269" s="29" t="s">
        <v>385</v>
      </c>
      <c r="C269" s="58">
        <v>34</v>
      </c>
      <c r="D269" s="58">
        <v>0</v>
      </c>
      <c r="E269" s="95">
        <v>0</v>
      </c>
      <c r="F269" s="58">
        <v>2</v>
      </c>
      <c r="G269" s="95">
        <v>0.06</v>
      </c>
      <c r="H269" s="58">
        <v>4</v>
      </c>
      <c r="I269" s="95">
        <v>0.12</v>
      </c>
      <c r="J269" s="58">
        <v>112</v>
      </c>
      <c r="K269" s="58">
        <v>0</v>
      </c>
      <c r="L269" s="58">
        <v>899</v>
      </c>
      <c r="M269" s="58">
        <v>1</v>
      </c>
      <c r="N269" s="58">
        <v>0</v>
      </c>
      <c r="O269" s="120" t="s">
        <v>27</v>
      </c>
    </row>
    <row r="270" spans="1:15" ht="12.75">
      <c r="A270" s="85">
        <v>77</v>
      </c>
      <c r="B270" s="29" t="s">
        <v>387</v>
      </c>
      <c r="C270" s="58">
        <v>41</v>
      </c>
      <c r="D270" s="75" t="s">
        <v>15</v>
      </c>
      <c r="E270" s="120" t="s">
        <v>27</v>
      </c>
      <c r="F270" s="75" t="s">
        <v>15</v>
      </c>
      <c r="G270" s="120" t="s">
        <v>27</v>
      </c>
      <c r="H270" s="75" t="s">
        <v>15</v>
      </c>
      <c r="I270" s="120" t="s">
        <v>27</v>
      </c>
      <c r="J270" s="58">
        <v>26</v>
      </c>
      <c r="K270" s="58">
        <v>0</v>
      </c>
      <c r="L270" s="58">
        <v>290</v>
      </c>
      <c r="M270" s="58">
        <v>4</v>
      </c>
      <c r="N270" s="58">
        <v>0</v>
      </c>
      <c r="O270" s="120" t="s">
        <v>27</v>
      </c>
    </row>
    <row r="271" spans="1:15" ht="12.75">
      <c r="A271" s="85">
        <v>77</v>
      </c>
      <c r="B271" s="29" t="s">
        <v>388</v>
      </c>
      <c r="C271" s="58">
        <v>191</v>
      </c>
      <c r="D271" s="58">
        <v>0</v>
      </c>
      <c r="E271" s="95">
        <v>0</v>
      </c>
      <c r="F271" s="58">
        <v>10</v>
      </c>
      <c r="G271" s="95">
        <v>0.0524</v>
      </c>
      <c r="H271" s="58">
        <v>3</v>
      </c>
      <c r="I271" s="95">
        <v>0.015</v>
      </c>
      <c r="J271" s="58">
        <v>143</v>
      </c>
      <c r="K271" s="58" t="s">
        <v>383</v>
      </c>
      <c r="L271" s="58">
        <v>954</v>
      </c>
      <c r="M271" s="58">
        <v>6</v>
      </c>
      <c r="N271" s="58">
        <v>0</v>
      </c>
      <c r="O271" s="120" t="s">
        <v>27</v>
      </c>
    </row>
    <row r="272" spans="1:15" ht="12.75">
      <c r="A272" s="85">
        <v>78</v>
      </c>
      <c r="B272" s="29" t="s">
        <v>390</v>
      </c>
      <c r="C272" s="58">
        <v>2</v>
      </c>
      <c r="D272" s="58">
        <v>0</v>
      </c>
      <c r="E272" s="95">
        <v>0</v>
      </c>
      <c r="F272" s="58">
        <v>2</v>
      </c>
      <c r="G272" s="95">
        <v>1</v>
      </c>
      <c r="H272" s="58">
        <v>0</v>
      </c>
      <c r="I272" s="95">
        <v>0</v>
      </c>
      <c r="J272" s="58">
        <v>2</v>
      </c>
      <c r="K272" s="58">
        <v>0</v>
      </c>
      <c r="L272" s="58">
        <v>112</v>
      </c>
      <c r="M272" s="58">
        <v>4</v>
      </c>
      <c r="N272" s="58">
        <v>0</v>
      </c>
      <c r="O272" s="120" t="s">
        <v>27</v>
      </c>
    </row>
    <row r="273" spans="1:15" ht="12.75">
      <c r="A273" s="85">
        <v>78</v>
      </c>
      <c r="B273" s="29" t="s">
        <v>392</v>
      </c>
      <c r="C273" s="58">
        <v>14</v>
      </c>
      <c r="D273" s="58">
        <v>2</v>
      </c>
      <c r="E273" s="95">
        <v>0.14285714285714302</v>
      </c>
      <c r="F273" s="58">
        <v>12</v>
      </c>
      <c r="G273" s="95">
        <v>0.8571428571428571</v>
      </c>
      <c r="H273" s="58">
        <v>0</v>
      </c>
      <c r="I273" s="95">
        <v>0</v>
      </c>
      <c r="J273" s="58">
        <v>19</v>
      </c>
      <c r="K273" s="58">
        <v>0</v>
      </c>
      <c r="L273" s="58">
        <v>103</v>
      </c>
      <c r="M273" s="58">
        <v>100</v>
      </c>
      <c r="N273" s="58">
        <v>0</v>
      </c>
      <c r="O273" s="120" t="s">
        <v>27</v>
      </c>
    </row>
    <row r="274" spans="1:15" ht="12.75">
      <c r="A274" s="85">
        <v>78</v>
      </c>
      <c r="B274" s="29" t="s">
        <v>394</v>
      </c>
      <c r="C274" s="75" t="s">
        <v>15</v>
      </c>
      <c r="D274" s="75" t="s">
        <v>15</v>
      </c>
      <c r="E274" s="120" t="s">
        <v>27</v>
      </c>
      <c r="F274" s="75" t="s">
        <v>15</v>
      </c>
      <c r="G274" s="120" t="s">
        <v>27</v>
      </c>
      <c r="H274" s="75" t="s">
        <v>15</v>
      </c>
      <c r="I274" s="120" t="s">
        <v>27</v>
      </c>
      <c r="J274" s="58">
        <v>28</v>
      </c>
      <c r="K274" s="58">
        <v>0</v>
      </c>
      <c r="L274" s="58">
        <v>481</v>
      </c>
      <c r="M274" s="58">
        <v>41</v>
      </c>
      <c r="N274" s="58">
        <v>0</v>
      </c>
      <c r="O274" s="120" t="s">
        <v>27</v>
      </c>
    </row>
    <row r="275" spans="1:15" ht="12.75">
      <c r="A275" s="85">
        <v>78</v>
      </c>
      <c r="B275" s="29" t="s">
        <v>395</v>
      </c>
      <c r="C275" s="58">
        <v>0</v>
      </c>
      <c r="D275" s="58">
        <v>0</v>
      </c>
      <c r="E275" s="95">
        <v>0</v>
      </c>
      <c r="F275" s="58">
        <v>0</v>
      </c>
      <c r="G275" s="95">
        <v>0</v>
      </c>
      <c r="H275" s="58">
        <v>0</v>
      </c>
      <c r="I275" s="95">
        <v>0</v>
      </c>
      <c r="J275" s="58">
        <v>0</v>
      </c>
      <c r="K275" s="58">
        <v>0</v>
      </c>
      <c r="L275" s="58">
        <v>0</v>
      </c>
      <c r="M275" s="58">
        <v>0</v>
      </c>
      <c r="N275" s="58">
        <v>0</v>
      </c>
      <c r="O275" s="120" t="s">
        <v>27</v>
      </c>
    </row>
    <row r="276" spans="1:15" ht="12.75">
      <c r="A276" s="85">
        <v>78</v>
      </c>
      <c r="B276" s="29" t="s">
        <v>396</v>
      </c>
      <c r="C276" s="58">
        <v>143</v>
      </c>
      <c r="D276" s="58">
        <v>19</v>
      </c>
      <c r="E276" s="95">
        <v>0</v>
      </c>
      <c r="F276" s="58">
        <v>8</v>
      </c>
      <c r="G276" s="95">
        <v>0.06</v>
      </c>
      <c r="H276" s="58">
        <v>50</v>
      </c>
      <c r="I276" s="95">
        <v>0.35</v>
      </c>
      <c r="J276" s="58">
        <v>183</v>
      </c>
      <c r="K276" s="58">
        <v>0</v>
      </c>
      <c r="L276" s="58">
        <v>922</v>
      </c>
      <c r="M276" s="58">
        <v>160</v>
      </c>
      <c r="N276" s="58">
        <v>0</v>
      </c>
      <c r="O276" s="120" t="s">
        <v>27</v>
      </c>
    </row>
    <row r="277" spans="1:15" ht="12.75">
      <c r="A277" s="85">
        <v>78</v>
      </c>
      <c r="B277" s="29" t="s">
        <v>397</v>
      </c>
      <c r="C277" s="75" t="s">
        <v>15</v>
      </c>
      <c r="D277" s="75" t="s">
        <v>15</v>
      </c>
      <c r="E277" s="120" t="s">
        <v>27</v>
      </c>
      <c r="F277" s="75" t="s">
        <v>15</v>
      </c>
      <c r="G277" s="120" t="s">
        <v>27</v>
      </c>
      <c r="H277" s="75" t="s">
        <v>15</v>
      </c>
      <c r="I277" s="120" t="s">
        <v>27</v>
      </c>
      <c r="J277" s="118" t="s">
        <v>15</v>
      </c>
      <c r="K277" s="58">
        <v>0</v>
      </c>
      <c r="L277" s="58">
        <v>37</v>
      </c>
      <c r="M277" s="58">
        <v>205</v>
      </c>
      <c r="N277" s="58">
        <v>0</v>
      </c>
      <c r="O277" s="120" t="s">
        <v>27</v>
      </c>
    </row>
    <row r="278" spans="1:15" ht="12.75">
      <c r="A278" s="85">
        <v>78</v>
      </c>
      <c r="B278" s="29" t="s">
        <v>398</v>
      </c>
      <c r="C278" s="58">
        <v>21</v>
      </c>
      <c r="D278" s="58">
        <v>3</v>
      </c>
      <c r="E278" s="95">
        <v>0.14285714300000002</v>
      </c>
      <c r="F278" s="58">
        <v>2</v>
      </c>
      <c r="G278" s="95">
        <v>0.09523809500000001</v>
      </c>
      <c r="H278" s="58">
        <v>2</v>
      </c>
      <c r="I278" s="95">
        <v>0.09523809500000001</v>
      </c>
      <c r="J278" s="58">
        <v>47</v>
      </c>
      <c r="K278" s="58">
        <v>0</v>
      </c>
      <c r="L278" s="58">
        <v>648</v>
      </c>
      <c r="M278" s="58">
        <v>74</v>
      </c>
      <c r="N278" s="58">
        <v>0</v>
      </c>
      <c r="O278" s="120" t="s">
        <v>27</v>
      </c>
    </row>
    <row r="279" spans="1:15" ht="12.75">
      <c r="A279" s="85">
        <v>78</v>
      </c>
      <c r="B279" s="29" t="s">
        <v>399</v>
      </c>
      <c r="C279" s="58">
        <v>90</v>
      </c>
      <c r="D279" s="58">
        <v>4</v>
      </c>
      <c r="E279" s="95">
        <v>0.0444444444444444</v>
      </c>
      <c r="F279" s="58">
        <v>19</v>
      </c>
      <c r="G279" s="95">
        <v>0.21111111111111103</v>
      </c>
      <c r="H279" s="58">
        <v>6</v>
      </c>
      <c r="I279" s="95">
        <v>0.0666666666666667</v>
      </c>
      <c r="J279" s="58">
        <v>539</v>
      </c>
      <c r="K279" s="58">
        <v>0</v>
      </c>
      <c r="L279" s="58">
        <v>599</v>
      </c>
      <c r="M279" s="58">
        <v>5</v>
      </c>
      <c r="N279" s="58">
        <v>0</v>
      </c>
      <c r="O279" s="120" t="s">
        <v>27</v>
      </c>
    </row>
    <row r="280" spans="1:15" ht="12.75">
      <c r="A280" s="85">
        <v>78</v>
      </c>
      <c r="B280" s="29" t="s">
        <v>401</v>
      </c>
      <c r="C280" s="58">
        <v>53</v>
      </c>
      <c r="D280" s="58">
        <v>1</v>
      </c>
      <c r="E280" s="95">
        <v>0.0188679245283019</v>
      </c>
      <c r="F280" s="58">
        <v>2</v>
      </c>
      <c r="G280" s="95">
        <v>0.0377358490566038</v>
      </c>
      <c r="H280" s="58">
        <v>12</v>
      </c>
      <c r="I280" s="95">
        <v>0.226415094339623</v>
      </c>
      <c r="J280" s="58">
        <v>67</v>
      </c>
      <c r="K280" s="58">
        <v>0</v>
      </c>
      <c r="L280" s="58">
        <v>517</v>
      </c>
      <c r="M280" s="58">
        <v>26</v>
      </c>
      <c r="N280" s="58">
        <v>0</v>
      </c>
      <c r="O280" s="120" t="s">
        <v>27</v>
      </c>
    </row>
    <row r="281" spans="1:15" ht="12.75">
      <c r="A281" s="85">
        <v>78</v>
      </c>
      <c r="B281" s="29" t="s">
        <v>401</v>
      </c>
      <c r="C281" s="58">
        <v>53</v>
      </c>
      <c r="D281" s="58">
        <v>1</v>
      </c>
      <c r="E281" s="95">
        <v>0</v>
      </c>
      <c r="F281" s="58">
        <v>2</v>
      </c>
      <c r="G281" s="95">
        <v>0.04</v>
      </c>
      <c r="H281" s="58">
        <v>12</v>
      </c>
      <c r="I281" s="95">
        <v>0.23</v>
      </c>
      <c r="J281" s="58">
        <v>67</v>
      </c>
      <c r="K281" s="58">
        <v>0</v>
      </c>
      <c r="L281" s="58">
        <v>517</v>
      </c>
      <c r="M281" s="58">
        <v>26</v>
      </c>
      <c r="N281" s="58">
        <v>0</v>
      </c>
      <c r="O281" s="120" t="s">
        <v>27</v>
      </c>
    </row>
    <row r="282" spans="1:15" ht="12.75">
      <c r="A282" s="85">
        <v>78</v>
      </c>
      <c r="B282" s="29" t="s">
        <v>402</v>
      </c>
      <c r="C282" s="58">
        <v>45</v>
      </c>
      <c r="D282" s="58">
        <v>22</v>
      </c>
      <c r="E282" s="95">
        <v>0.48888888888888904</v>
      </c>
      <c r="F282" s="58">
        <v>10</v>
      </c>
      <c r="G282" s="95">
        <v>0.22222222222222202</v>
      </c>
      <c r="H282" s="58">
        <v>13</v>
      </c>
      <c r="I282" s="95">
        <v>0.28888888888888903</v>
      </c>
      <c r="J282" s="58">
        <v>35</v>
      </c>
      <c r="K282" s="58">
        <v>0</v>
      </c>
      <c r="L282" s="75" t="s">
        <v>15</v>
      </c>
      <c r="M282" s="58">
        <v>30</v>
      </c>
      <c r="N282" s="58">
        <v>0</v>
      </c>
      <c r="O282" s="120" t="s">
        <v>27</v>
      </c>
    </row>
    <row r="283" spans="1:15" ht="12.75">
      <c r="A283" s="85">
        <v>78</v>
      </c>
      <c r="B283" s="29" t="s">
        <v>403</v>
      </c>
      <c r="C283" s="58">
        <v>30</v>
      </c>
      <c r="D283" s="58">
        <v>8</v>
      </c>
      <c r="E283" s="95">
        <v>0.266666666666667</v>
      </c>
      <c r="F283" s="58">
        <v>12</v>
      </c>
      <c r="G283" s="95">
        <v>0.4</v>
      </c>
      <c r="H283" s="58">
        <v>2</v>
      </c>
      <c r="I283" s="95">
        <v>0.0666666666666667</v>
      </c>
      <c r="J283" s="58">
        <v>49</v>
      </c>
      <c r="K283" s="58">
        <v>0</v>
      </c>
      <c r="L283" s="58">
        <v>298</v>
      </c>
      <c r="M283" s="58">
        <v>153</v>
      </c>
      <c r="N283" s="58">
        <v>0</v>
      </c>
      <c r="O283" s="120" t="s">
        <v>27</v>
      </c>
    </row>
    <row r="284" spans="1:15" ht="12.75">
      <c r="A284" s="85">
        <v>78</v>
      </c>
      <c r="B284" s="29" t="s">
        <v>405</v>
      </c>
      <c r="C284" s="58">
        <v>58</v>
      </c>
      <c r="D284" s="58">
        <v>10</v>
      </c>
      <c r="E284" s="95">
        <v>0.172413793</v>
      </c>
      <c r="F284" s="58">
        <v>22</v>
      </c>
      <c r="G284" s="95">
        <v>0.37931034500000005</v>
      </c>
      <c r="H284" s="58">
        <v>0</v>
      </c>
      <c r="I284" s="95">
        <v>0</v>
      </c>
      <c r="J284" s="58">
        <v>246</v>
      </c>
      <c r="K284" s="58">
        <v>0</v>
      </c>
      <c r="L284" s="58">
        <v>590</v>
      </c>
      <c r="M284" s="58">
        <v>68</v>
      </c>
      <c r="N284" s="58">
        <v>0</v>
      </c>
      <c r="O284" s="120" t="s">
        <v>27</v>
      </c>
    </row>
    <row r="285" spans="1:15" ht="12.75">
      <c r="A285" s="85">
        <v>78</v>
      </c>
      <c r="B285" s="29" t="s">
        <v>406</v>
      </c>
      <c r="C285" s="58">
        <v>0</v>
      </c>
      <c r="D285" s="58">
        <v>0</v>
      </c>
      <c r="E285" s="120" t="s">
        <v>27</v>
      </c>
      <c r="F285" s="58">
        <v>0</v>
      </c>
      <c r="G285" s="120" t="s">
        <v>27</v>
      </c>
      <c r="H285" s="58">
        <v>0</v>
      </c>
      <c r="I285" s="120" t="s">
        <v>27</v>
      </c>
      <c r="J285" s="58">
        <v>0</v>
      </c>
      <c r="K285" s="58">
        <v>0</v>
      </c>
      <c r="L285" s="58">
        <v>0</v>
      </c>
      <c r="M285" s="58">
        <v>2</v>
      </c>
      <c r="N285" s="58">
        <v>0</v>
      </c>
      <c r="O285" s="120" t="s">
        <v>27</v>
      </c>
    </row>
    <row r="286" spans="1:15" ht="12.75">
      <c r="A286" s="85">
        <v>78</v>
      </c>
      <c r="B286" s="29" t="s">
        <v>407</v>
      </c>
      <c r="C286" s="58">
        <v>268</v>
      </c>
      <c r="D286" s="58">
        <v>63</v>
      </c>
      <c r="E286" s="95">
        <v>0.23507462686567202</v>
      </c>
      <c r="F286" s="58">
        <v>33</v>
      </c>
      <c r="G286" s="95">
        <v>0.123134328358209</v>
      </c>
      <c r="H286" s="58">
        <v>69</v>
      </c>
      <c r="I286" s="95">
        <v>0.25746268656716403</v>
      </c>
      <c r="J286" s="58">
        <v>428</v>
      </c>
      <c r="K286" s="58">
        <v>63</v>
      </c>
      <c r="L286" s="58">
        <v>1154</v>
      </c>
      <c r="M286" s="58">
        <v>668</v>
      </c>
      <c r="N286" s="58">
        <v>0</v>
      </c>
      <c r="O286" s="120" t="s">
        <v>27</v>
      </c>
    </row>
    <row r="287" spans="1:15" ht="12.75">
      <c r="A287" s="85">
        <v>78</v>
      </c>
      <c r="B287" s="29" t="s">
        <v>409</v>
      </c>
      <c r="C287" s="58">
        <v>53</v>
      </c>
      <c r="D287" s="58">
        <v>0</v>
      </c>
      <c r="E287" s="95">
        <v>0</v>
      </c>
      <c r="F287" s="58">
        <v>5</v>
      </c>
      <c r="G287" s="95">
        <v>0.0943396226415094</v>
      </c>
      <c r="H287" s="58">
        <v>3</v>
      </c>
      <c r="I287" s="95">
        <v>0.056603773584905696</v>
      </c>
      <c r="J287" s="58">
        <v>24</v>
      </c>
      <c r="K287" s="58">
        <v>0</v>
      </c>
      <c r="L287" s="58">
        <v>579</v>
      </c>
      <c r="M287" s="58">
        <v>24</v>
      </c>
      <c r="N287" s="58">
        <v>0</v>
      </c>
      <c r="O287" s="120" t="s">
        <v>27</v>
      </c>
    </row>
    <row r="288" spans="1:15" ht="12.75">
      <c r="A288" s="85">
        <v>79</v>
      </c>
      <c r="B288" s="29" t="s">
        <v>410</v>
      </c>
      <c r="C288" s="58">
        <v>14</v>
      </c>
      <c r="D288" s="58">
        <v>1</v>
      </c>
      <c r="E288" s="95">
        <v>0.07</v>
      </c>
      <c r="F288" s="58">
        <v>13</v>
      </c>
      <c r="G288" s="95">
        <v>0.93</v>
      </c>
      <c r="H288" s="58">
        <v>0</v>
      </c>
      <c r="I288" s="95">
        <v>0</v>
      </c>
      <c r="J288" s="58">
        <v>31</v>
      </c>
      <c r="K288" s="58"/>
      <c r="L288" s="58">
        <v>173</v>
      </c>
      <c r="M288" s="58">
        <v>39</v>
      </c>
      <c r="N288" s="58">
        <v>0</v>
      </c>
      <c r="O288" s="120" t="s">
        <v>27</v>
      </c>
    </row>
    <row r="289" spans="1:15" ht="12.75">
      <c r="A289" s="85">
        <v>79</v>
      </c>
      <c r="B289" s="29" t="s">
        <v>411</v>
      </c>
      <c r="C289" s="58">
        <v>65</v>
      </c>
      <c r="D289" s="58">
        <v>14</v>
      </c>
      <c r="E289" s="95">
        <v>0.215384615384615</v>
      </c>
      <c r="F289" s="58">
        <v>19</v>
      </c>
      <c r="G289" s="95">
        <v>0.29230769230769205</v>
      </c>
      <c r="H289" s="58">
        <v>13</v>
      </c>
      <c r="I289" s="95">
        <v>0.2</v>
      </c>
      <c r="J289" s="58">
        <v>147</v>
      </c>
      <c r="K289" s="58">
        <v>0</v>
      </c>
      <c r="L289" s="58">
        <v>2336</v>
      </c>
      <c r="M289" s="58">
        <v>0</v>
      </c>
      <c r="N289" s="58">
        <v>0</v>
      </c>
      <c r="O289" s="120" t="s">
        <v>27</v>
      </c>
    </row>
    <row r="290" spans="1:15" ht="12.75">
      <c r="A290" s="85">
        <v>80</v>
      </c>
      <c r="B290" s="29" t="s">
        <v>412</v>
      </c>
      <c r="C290" s="58">
        <v>196</v>
      </c>
      <c r="D290" s="58">
        <v>40</v>
      </c>
      <c r="E290" s="95">
        <v>0.204081632653061</v>
      </c>
      <c r="F290" s="58">
        <v>36</v>
      </c>
      <c r="G290" s="95">
        <v>0.183673469387755</v>
      </c>
      <c r="H290" s="58">
        <v>39</v>
      </c>
      <c r="I290" s="95">
        <v>0.19897959183673503</v>
      </c>
      <c r="J290" s="58">
        <v>503</v>
      </c>
      <c r="K290" s="58">
        <v>180</v>
      </c>
      <c r="L290" s="58">
        <v>2108</v>
      </c>
      <c r="M290" s="58">
        <v>426</v>
      </c>
      <c r="N290" s="58">
        <v>0</v>
      </c>
      <c r="O290" s="120" t="s">
        <v>27</v>
      </c>
    </row>
    <row r="291" spans="1:15" ht="12.75">
      <c r="A291" s="85">
        <v>81</v>
      </c>
      <c r="B291" s="29" t="s">
        <v>414</v>
      </c>
      <c r="C291" s="58">
        <v>62</v>
      </c>
      <c r="D291" s="58">
        <v>30</v>
      </c>
      <c r="E291" s="95">
        <v>0.48387096774193605</v>
      </c>
      <c r="F291" s="58">
        <v>7</v>
      </c>
      <c r="G291" s="95">
        <v>0.11290322580645201</v>
      </c>
      <c r="H291" s="58">
        <v>10</v>
      </c>
      <c r="I291" s="95">
        <v>0.16129032258064502</v>
      </c>
      <c r="J291" s="58">
        <v>274</v>
      </c>
      <c r="K291" s="58">
        <v>0</v>
      </c>
      <c r="L291" s="58">
        <v>673</v>
      </c>
      <c r="M291" s="58">
        <v>136</v>
      </c>
      <c r="N291" s="58">
        <v>0</v>
      </c>
      <c r="O291" s="120" t="s">
        <v>27</v>
      </c>
    </row>
    <row r="292" spans="1:15" ht="12.75">
      <c r="A292" s="85">
        <v>81</v>
      </c>
      <c r="B292" s="29" t="s">
        <v>416</v>
      </c>
      <c r="C292" s="58">
        <v>77</v>
      </c>
      <c r="D292" s="58">
        <v>25</v>
      </c>
      <c r="E292" s="95">
        <v>0.324675324675325</v>
      </c>
      <c r="F292" s="58">
        <v>38</v>
      </c>
      <c r="G292" s="95">
        <v>0.49350649350649306</v>
      </c>
      <c r="H292" s="58">
        <v>5</v>
      </c>
      <c r="I292" s="95">
        <v>0.0649350649350649</v>
      </c>
      <c r="J292" s="58">
        <v>248</v>
      </c>
      <c r="K292" s="58">
        <v>0</v>
      </c>
      <c r="L292" s="58">
        <v>1060</v>
      </c>
      <c r="M292" s="58">
        <v>46</v>
      </c>
      <c r="N292" s="58">
        <v>0</v>
      </c>
      <c r="O292" s="120" t="s">
        <v>27</v>
      </c>
    </row>
    <row r="293" spans="1:15" ht="12.75">
      <c r="A293" s="85">
        <v>81</v>
      </c>
      <c r="B293" s="29" t="s">
        <v>417</v>
      </c>
      <c r="C293" s="58">
        <v>105</v>
      </c>
      <c r="D293" s="58">
        <v>30</v>
      </c>
      <c r="E293" s="106">
        <v>0.28571428571428603</v>
      </c>
      <c r="F293" s="58">
        <v>24</v>
      </c>
      <c r="G293" s="106">
        <v>0.228571428571429</v>
      </c>
      <c r="H293" s="118" t="s">
        <v>15</v>
      </c>
      <c r="I293" s="106" t="s">
        <v>15</v>
      </c>
      <c r="J293" s="58">
        <v>243</v>
      </c>
      <c r="K293" s="58">
        <v>0</v>
      </c>
      <c r="L293" s="58">
        <v>819</v>
      </c>
      <c r="M293" s="58">
        <v>140</v>
      </c>
      <c r="N293" s="58">
        <v>0</v>
      </c>
      <c r="O293" s="120" t="s">
        <v>27</v>
      </c>
    </row>
    <row r="294" spans="1:15" ht="12.75">
      <c r="A294" s="85">
        <v>82</v>
      </c>
      <c r="B294" s="29" t="s">
        <v>418</v>
      </c>
      <c r="C294" s="58">
        <v>0</v>
      </c>
      <c r="D294" s="58">
        <v>0</v>
      </c>
      <c r="E294" s="120" t="s">
        <v>27</v>
      </c>
      <c r="F294" s="58">
        <v>0</v>
      </c>
      <c r="G294" s="120" t="s">
        <v>27</v>
      </c>
      <c r="H294" s="58">
        <v>0</v>
      </c>
      <c r="I294" s="120" t="s">
        <v>27</v>
      </c>
      <c r="J294" s="58">
        <v>0</v>
      </c>
      <c r="K294" s="58">
        <v>0</v>
      </c>
      <c r="L294" s="58">
        <v>0</v>
      </c>
      <c r="M294" s="58">
        <v>0</v>
      </c>
      <c r="N294" s="58">
        <v>0</v>
      </c>
      <c r="O294" s="120" t="s">
        <v>27</v>
      </c>
    </row>
    <row r="295" spans="1:15" ht="12.75">
      <c r="A295" s="85">
        <v>83</v>
      </c>
      <c r="B295" s="29" t="s">
        <v>420</v>
      </c>
      <c r="C295" s="58">
        <v>39</v>
      </c>
      <c r="D295" s="75" t="s">
        <v>15</v>
      </c>
      <c r="E295" s="120" t="s">
        <v>27</v>
      </c>
      <c r="F295" s="75" t="s">
        <v>15</v>
      </c>
      <c r="G295" s="120" t="s">
        <v>27</v>
      </c>
      <c r="H295" s="75" t="s">
        <v>15</v>
      </c>
      <c r="I295" s="120" t="s">
        <v>27</v>
      </c>
      <c r="J295" s="58">
        <v>105</v>
      </c>
      <c r="K295" s="58">
        <v>0</v>
      </c>
      <c r="L295" s="58">
        <v>336</v>
      </c>
      <c r="M295" s="58">
        <v>198</v>
      </c>
      <c r="N295" s="58">
        <v>0</v>
      </c>
      <c r="O295" s="120" t="s">
        <v>27</v>
      </c>
    </row>
    <row r="296" spans="1:15" ht="12.75">
      <c r="A296" s="85">
        <v>83</v>
      </c>
      <c r="B296" s="29" t="s">
        <v>421</v>
      </c>
      <c r="C296" s="58">
        <v>19</v>
      </c>
      <c r="D296" s="58">
        <v>3</v>
      </c>
      <c r="E296" s="95">
        <v>0.157894736842105</v>
      </c>
      <c r="F296" s="58">
        <v>10</v>
      </c>
      <c r="G296" s="95">
        <v>0.5263157894736841</v>
      </c>
      <c r="H296" s="58">
        <v>0</v>
      </c>
      <c r="I296" s="95">
        <v>0</v>
      </c>
      <c r="J296" s="118" t="s">
        <v>15</v>
      </c>
      <c r="K296" s="58">
        <v>0</v>
      </c>
      <c r="L296" s="58">
        <v>200</v>
      </c>
      <c r="M296" s="58">
        <v>0</v>
      </c>
      <c r="N296" s="58">
        <v>0</v>
      </c>
      <c r="O296" s="120" t="s">
        <v>27</v>
      </c>
    </row>
    <row r="297" spans="1:15" ht="12.75">
      <c r="A297" s="85">
        <v>83</v>
      </c>
      <c r="B297" s="29" t="s">
        <v>423</v>
      </c>
      <c r="C297" s="58">
        <v>106</v>
      </c>
      <c r="D297" s="58">
        <v>4</v>
      </c>
      <c r="E297" s="95">
        <v>0.0377358490566038</v>
      </c>
      <c r="F297" s="58">
        <v>24</v>
      </c>
      <c r="G297" s="95">
        <v>0.226415094339623</v>
      </c>
      <c r="H297" s="58">
        <v>24</v>
      </c>
      <c r="I297" s="95">
        <v>0.226415094339623</v>
      </c>
      <c r="J297" s="58">
        <v>157</v>
      </c>
      <c r="K297" s="58">
        <v>0</v>
      </c>
      <c r="L297" s="58">
        <v>495</v>
      </c>
      <c r="M297" s="58">
        <v>53</v>
      </c>
      <c r="N297" s="58">
        <v>0</v>
      </c>
      <c r="O297" s="120" t="s">
        <v>27</v>
      </c>
    </row>
    <row r="298" spans="1:15" ht="12.75">
      <c r="A298" s="85">
        <v>83</v>
      </c>
      <c r="B298" s="29" t="s">
        <v>426</v>
      </c>
      <c r="C298" s="58">
        <v>58</v>
      </c>
      <c r="D298" s="58">
        <v>7</v>
      </c>
      <c r="E298" s="95">
        <v>0.120689655172414</v>
      </c>
      <c r="F298" s="58">
        <v>11</v>
      </c>
      <c r="G298" s="95">
        <v>0.189655172413793</v>
      </c>
      <c r="H298" s="58">
        <v>6</v>
      </c>
      <c r="I298" s="95">
        <v>0.103448275862069</v>
      </c>
      <c r="J298" s="58">
        <v>26</v>
      </c>
      <c r="K298" s="58">
        <v>0</v>
      </c>
      <c r="L298" s="58">
        <v>66</v>
      </c>
      <c r="M298" s="58">
        <v>59</v>
      </c>
      <c r="N298" s="58">
        <v>0</v>
      </c>
      <c r="O298" s="120" t="s">
        <v>27</v>
      </c>
    </row>
    <row r="299" spans="1:15" ht="12.75">
      <c r="A299" s="85">
        <v>83</v>
      </c>
      <c r="B299" s="29" t="s">
        <v>427</v>
      </c>
      <c r="C299" s="58">
        <v>72</v>
      </c>
      <c r="D299" s="58">
        <v>19</v>
      </c>
      <c r="E299" s="95">
        <v>0.263888888888889</v>
      </c>
      <c r="F299" s="58">
        <v>8</v>
      </c>
      <c r="G299" s="95">
        <v>0.11111111111111101</v>
      </c>
      <c r="H299" s="58">
        <v>6</v>
      </c>
      <c r="I299" s="95">
        <v>0.0833333333333333</v>
      </c>
      <c r="J299" s="58">
        <v>235</v>
      </c>
      <c r="K299" s="58">
        <v>0</v>
      </c>
      <c r="L299" s="58">
        <v>2170</v>
      </c>
      <c r="M299" s="58">
        <v>170</v>
      </c>
      <c r="N299" s="58">
        <v>0</v>
      </c>
      <c r="O299" s="120" t="s">
        <v>27</v>
      </c>
    </row>
    <row r="300" spans="1:15" ht="12.75">
      <c r="A300" s="85">
        <v>83</v>
      </c>
      <c r="B300" s="29" t="s">
        <v>429</v>
      </c>
      <c r="C300" s="58">
        <v>20</v>
      </c>
      <c r="D300" s="58">
        <v>2</v>
      </c>
      <c r="E300" s="95">
        <v>0.1</v>
      </c>
      <c r="F300" s="58">
        <v>2</v>
      </c>
      <c r="G300" s="95">
        <v>0.1</v>
      </c>
      <c r="H300" s="58">
        <v>16</v>
      </c>
      <c r="I300" s="95">
        <v>0.8</v>
      </c>
      <c r="J300" s="58">
        <v>110</v>
      </c>
      <c r="K300" s="58">
        <v>0</v>
      </c>
      <c r="L300" s="58">
        <v>140</v>
      </c>
      <c r="M300" s="58">
        <v>11</v>
      </c>
      <c r="N300" s="58">
        <v>0</v>
      </c>
      <c r="O300" s="120" t="s">
        <v>27</v>
      </c>
    </row>
    <row r="301" spans="1:15" ht="12.75">
      <c r="A301" s="85">
        <v>83</v>
      </c>
      <c r="B301" s="29" t="s">
        <v>430</v>
      </c>
      <c r="C301" s="58">
        <v>68</v>
      </c>
      <c r="D301" s="58">
        <v>13</v>
      </c>
      <c r="E301" s="95">
        <v>0</v>
      </c>
      <c r="F301" s="58">
        <v>29</v>
      </c>
      <c r="G301" s="95">
        <v>0.43</v>
      </c>
      <c r="H301" s="58">
        <v>8</v>
      </c>
      <c r="I301" s="95">
        <v>0.12</v>
      </c>
      <c r="J301" s="58">
        <v>90</v>
      </c>
      <c r="K301" s="58">
        <v>0</v>
      </c>
      <c r="L301" s="58">
        <v>764</v>
      </c>
      <c r="M301" s="58">
        <v>115</v>
      </c>
      <c r="N301" s="58">
        <v>0</v>
      </c>
      <c r="O301" s="120" t="s">
        <v>27</v>
      </c>
    </row>
    <row r="302" spans="1:15" ht="12.75">
      <c r="A302" s="85">
        <v>83</v>
      </c>
      <c r="B302" s="29" t="s">
        <v>431</v>
      </c>
      <c r="C302" s="58">
        <v>112</v>
      </c>
      <c r="D302" s="58">
        <v>5</v>
      </c>
      <c r="E302" s="95">
        <v>0.0446428571428571</v>
      </c>
      <c r="F302" s="58">
        <v>1</v>
      </c>
      <c r="G302" s="95">
        <v>0.00892857142857143</v>
      </c>
      <c r="H302" s="58">
        <v>0</v>
      </c>
      <c r="I302" s="95">
        <v>0</v>
      </c>
      <c r="J302" s="75" t="s">
        <v>15</v>
      </c>
      <c r="K302" s="58">
        <v>0</v>
      </c>
      <c r="L302" s="58">
        <v>547</v>
      </c>
      <c r="M302" s="58">
        <v>3</v>
      </c>
      <c r="N302" s="58">
        <v>0</v>
      </c>
      <c r="O302" s="120" t="s">
        <v>27</v>
      </c>
    </row>
    <row r="303" spans="1:15" ht="12.75">
      <c r="A303" s="85">
        <v>83</v>
      </c>
      <c r="B303" s="29" t="s">
        <v>433</v>
      </c>
      <c r="C303" s="58">
        <v>28</v>
      </c>
      <c r="D303" s="58">
        <v>2</v>
      </c>
      <c r="E303" s="95">
        <v>0.0714285714285714</v>
      </c>
      <c r="F303" s="58">
        <v>10</v>
      </c>
      <c r="G303" s="95">
        <v>0.35714285714285704</v>
      </c>
      <c r="H303" s="58">
        <v>3</v>
      </c>
      <c r="I303" s="95">
        <v>0.10714285714285701</v>
      </c>
      <c r="J303" s="58">
        <v>65</v>
      </c>
      <c r="K303" s="58">
        <v>0</v>
      </c>
      <c r="L303" s="58">
        <v>231</v>
      </c>
      <c r="M303" s="58">
        <v>36</v>
      </c>
      <c r="N303" s="58">
        <v>0</v>
      </c>
      <c r="O303" s="120" t="s">
        <v>27</v>
      </c>
    </row>
    <row r="304" spans="1:15" ht="12.75">
      <c r="A304" s="85">
        <v>83</v>
      </c>
      <c r="B304" s="29" t="s">
        <v>434</v>
      </c>
      <c r="C304" s="58">
        <v>7</v>
      </c>
      <c r="D304" s="58">
        <v>0</v>
      </c>
      <c r="E304" s="95">
        <v>0</v>
      </c>
      <c r="F304" s="58">
        <v>7</v>
      </c>
      <c r="G304" s="95">
        <v>1</v>
      </c>
      <c r="H304" s="58">
        <v>0</v>
      </c>
      <c r="I304" s="95">
        <v>0</v>
      </c>
      <c r="J304" s="58">
        <v>55</v>
      </c>
      <c r="K304" s="58">
        <v>0</v>
      </c>
      <c r="L304" s="58">
        <v>359</v>
      </c>
      <c r="M304" s="58">
        <v>4</v>
      </c>
      <c r="N304" s="58">
        <v>0</v>
      </c>
      <c r="O304" s="120" t="s">
        <v>27</v>
      </c>
    </row>
    <row r="305" spans="1:15" ht="12.75">
      <c r="A305" s="85">
        <v>83</v>
      </c>
      <c r="B305" s="29" t="s">
        <v>435</v>
      </c>
      <c r="C305" s="58">
        <v>196</v>
      </c>
      <c r="D305" s="58">
        <v>1</v>
      </c>
      <c r="E305" s="95">
        <v>0.00510204081632653</v>
      </c>
      <c r="F305" s="58">
        <v>2</v>
      </c>
      <c r="G305" s="95">
        <v>0.0102040816326531</v>
      </c>
      <c r="H305" s="58">
        <v>146</v>
      </c>
      <c r="I305" s="95">
        <v>0.7448979591836741</v>
      </c>
      <c r="J305" s="58">
        <v>526</v>
      </c>
      <c r="K305" s="58">
        <v>0</v>
      </c>
      <c r="L305" s="58">
        <v>1416</v>
      </c>
      <c r="M305" s="58">
        <v>4</v>
      </c>
      <c r="N305" s="58">
        <v>0</v>
      </c>
      <c r="O305" s="120" t="s">
        <v>27</v>
      </c>
    </row>
    <row r="306" spans="1:15" ht="12.75">
      <c r="A306" s="85">
        <v>83</v>
      </c>
      <c r="B306" s="29" t="s">
        <v>436</v>
      </c>
      <c r="C306" s="58">
        <v>150</v>
      </c>
      <c r="D306" s="58">
        <v>23</v>
      </c>
      <c r="E306" s="95">
        <v>0.15333333333333302</v>
      </c>
      <c r="F306" s="58">
        <v>13</v>
      </c>
      <c r="G306" s="95">
        <v>0.0866666666666667</v>
      </c>
      <c r="H306" s="58">
        <v>21</v>
      </c>
      <c r="I306" s="95">
        <v>0.14</v>
      </c>
      <c r="J306" s="58">
        <v>15</v>
      </c>
      <c r="K306" s="58">
        <v>0</v>
      </c>
      <c r="L306" s="75" t="s">
        <v>15</v>
      </c>
      <c r="M306" s="58">
        <v>21</v>
      </c>
      <c r="N306" s="58">
        <v>0</v>
      </c>
      <c r="O306" s="120" t="s">
        <v>27</v>
      </c>
    </row>
    <row r="307" spans="1:15" ht="12.75">
      <c r="A307" s="85">
        <v>83</v>
      </c>
      <c r="B307" s="29" t="s">
        <v>438</v>
      </c>
      <c r="C307" s="58">
        <v>3</v>
      </c>
      <c r="D307" s="58">
        <v>1</v>
      </c>
      <c r="E307" s="95">
        <v>0.33333333333333304</v>
      </c>
      <c r="F307" s="58">
        <v>0</v>
      </c>
      <c r="G307" s="95">
        <v>0</v>
      </c>
      <c r="H307" s="58">
        <v>2</v>
      </c>
      <c r="I307" s="95">
        <v>0.6666666666666671</v>
      </c>
      <c r="J307" s="75" t="s">
        <v>15</v>
      </c>
      <c r="K307" s="58">
        <v>0</v>
      </c>
      <c r="L307" s="58">
        <v>642</v>
      </c>
      <c r="M307" s="58">
        <v>7</v>
      </c>
      <c r="N307" s="58">
        <v>0</v>
      </c>
      <c r="O307" s="120" t="s">
        <v>27</v>
      </c>
    </row>
    <row r="308" spans="1:15" ht="12.75">
      <c r="A308" s="85">
        <v>83</v>
      </c>
      <c r="B308" s="29" t="s">
        <v>439</v>
      </c>
      <c r="C308" s="58">
        <v>144</v>
      </c>
      <c r="D308" s="58">
        <v>47</v>
      </c>
      <c r="E308" s="95">
        <v>0.326388889</v>
      </c>
      <c r="F308" s="58">
        <v>65</v>
      </c>
      <c r="G308" s="95">
        <v>0.451388889</v>
      </c>
      <c r="H308" s="58">
        <v>25</v>
      </c>
      <c r="I308" s="95">
        <v>0.173611111</v>
      </c>
      <c r="J308" s="58">
        <v>445</v>
      </c>
      <c r="K308" s="75" t="s">
        <v>15</v>
      </c>
      <c r="L308" s="58">
        <v>2465</v>
      </c>
      <c r="M308" s="58">
        <v>1389</v>
      </c>
      <c r="N308" s="58">
        <v>0</v>
      </c>
      <c r="O308" s="120" t="s">
        <v>27</v>
      </c>
    </row>
    <row r="309" spans="1:15" ht="12.75">
      <c r="A309" s="85">
        <v>84</v>
      </c>
      <c r="B309" s="29" t="s">
        <v>440</v>
      </c>
      <c r="C309" s="58">
        <v>24</v>
      </c>
      <c r="D309" s="58">
        <v>10</v>
      </c>
      <c r="E309" s="95">
        <v>0.416666666666667</v>
      </c>
      <c r="F309" s="58">
        <v>5</v>
      </c>
      <c r="G309" s="95">
        <v>0.208333333333333</v>
      </c>
      <c r="H309" s="58">
        <v>5</v>
      </c>
      <c r="I309" s="95">
        <v>0.208333333333333</v>
      </c>
      <c r="J309" s="58">
        <v>112</v>
      </c>
      <c r="K309" s="58">
        <v>0</v>
      </c>
      <c r="L309" s="58">
        <v>237</v>
      </c>
      <c r="M309" s="58">
        <v>64</v>
      </c>
      <c r="N309" s="58">
        <v>0</v>
      </c>
      <c r="O309" s="120" t="s">
        <v>27</v>
      </c>
    </row>
    <row r="310" spans="1:15" ht="12.75">
      <c r="A310" s="85">
        <v>84</v>
      </c>
      <c r="B310" s="29" t="s">
        <v>441</v>
      </c>
      <c r="C310" s="58">
        <v>74</v>
      </c>
      <c r="D310" s="58">
        <v>35</v>
      </c>
      <c r="E310" s="95">
        <v>0.472972972972973</v>
      </c>
      <c r="F310" s="58">
        <v>4</v>
      </c>
      <c r="G310" s="95">
        <v>0.0540540540540541</v>
      </c>
      <c r="H310" s="58">
        <v>4</v>
      </c>
      <c r="I310" s="95">
        <v>0.0540540540540541</v>
      </c>
      <c r="J310" s="58">
        <v>210</v>
      </c>
      <c r="K310" s="58">
        <v>0</v>
      </c>
      <c r="L310" s="58">
        <v>883</v>
      </c>
      <c r="M310" s="58">
        <v>0</v>
      </c>
      <c r="N310" s="58">
        <v>0</v>
      </c>
      <c r="O310" s="120" t="s">
        <v>27</v>
      </c>
    </row>
    <row r="311" spans="1:15" ht="12.75">
      <c r="A311" s="85">
        <v>84</v>
      </c>
      <c r="B311" s="29" t="s">
        <v>442</v>
      </c>
      <c r="C311" s="58">
        <v>131</v>
      </c>
      <c r="D311" s="58">
        <v>52</v>
      </c>
      <c r="E311" s="95">
        <v>0.396946564885496</v>
      </c>
      <c r="F311" s="58">
        <v>17</v>
      </c>
      <c r="G311" s="95">
        <v>0.129770992366412</v>
      </c>
      <c r="H311" s="58">
        <v>9</v>
      </c>
      <c r="I311" s="95">
        <v>0.0687022900763359</v>
      </c>
      <c r="J311" s="58">
        <v>302</v>
      </c>
      <c r="K311" s="58">
        <v>14</v>
      </c>
      <c r="L311" s="58">
        <v>1486</v>
      </c>
      <c r="M311" s="58">
        <v>151</v>
      </c>
      <c r="N311" s="58">
        <v>0</v>
      </c>
      <c r="O311" s="120" t="s">
        <v>27</v>
      </c>
    </row>
    <row r="312" spans="1:15" ht="12.75">
      <c r="A312" s="85">
        <v>84</v>
      </c>
      <c r="B312" s="29" t="s">
        <v>444</v>
      </c>
      <c r="C312" s="58">
        <v>0</v>
      </c>
      <c r="D312" s="58">
        <v>0</v>
      </c>
      <c r="E312" s="120" t="s">
        <v>27</v>
      </c>
      <c r="F312" s="58">
        <v>0</v>
      </c>
      <c r="G312" s="120" t="s">
        <v>27</v>
      </c>
      <c r="H312" s="58">
        <v>0</v>
      </c>
      <c r="I312" s="120" t="s">
        <v>27</v>
      </c>
      <c r="J312" s="75" t="s">
        <v>15</v>
      </c>
      <c r="K312" s="58">
        <v>0</v>
      </c>
      <c r="L312" s="58">
        <v>58</v>
      </c>
      <c r="M312" s="58">
        <v>0</v>
      </c>
      <c r="N312" s="58">
        <v>0</v>
      </c>
      <c r="O312" s="120" t="s">
        <v>27</v>
      </c>
    </row>
    <row r="313" spans="1:15" ht="12.75">
      <c r="A313" s="85">
        <v>84</v>
      </c>
      <c r="B313" s="29" t="s">
        <v>445</v>
      </c>
      <c r="C313" s="58">
        <v>130</v>
      </c>
      <c r="D313" s="58">
        <v>52</v>
      </c>
      <c r="E313" s="95">
        <v>0.4</v>
      </c>
      <c r="F313" s="58">
        <v>66</v>
      </c>
      <c r="G313" s="95">
        <v>0.507692307692308</v>
      </c>
      <c r="H313" s="58">
        <v>5</v>
      </c>
      <c r="I313" s="95">
        <v>0.0384615384615385</v>
      </c>
      <c r="J313" s="58">
        <v>484</v>
      </c>
      <c r="K313" s="58">
        <v>0</v>
      </c>
      <c r="L313" s="58">
        <v>2527</v>
      </c>
      <c r="M313" s="58">
        <v>91</v>
      </c>
      <c r="N313" s="58">
        <v>1</v>
      </c>
      <c r="O313" s="58">
        <v>100</v>
      </c>
    </row>
    <row r="314" spans="1:15" ht="12.75">
      <c r="A314" s="85">
        <v>84</v>
      </c>
      <c r="B314" s="29" t="s">
        <v>447</v>
      </c>
      <c r="C314" s="58">
        <v>95</v>
      </c>
      <c r="D314" s="58">
        <v>31</v>
      </c>
      <c r="E314" s="95">
        <v>0</v>
      </c>
      <c r="F314" s="58">
        <v>22</v>
      </c>
      <c r="G314" s="95">
        <v>0.23</v>
      </c>
      <c r="H314" s="58">
        <v>10</v>
      </c>
      <c r="I314" s="95">
        <v>0.11</v>
      </c>
      <c r="J314" s="58">
        <v>160</v>
      </c>
      <c r="K314" s="58">
        <v>0</v>
      </c>
      <c r="L314" s="58">
        <v>507</v>
      </c>
      <c r="M314" s="58">
        <v>116</v>
      </c>
      <c r="N314" s="58">
        <v>0</v>
      </c>
      <c r="O314" s="120" t="s">
        <v>27</v>
      </c>
    </row>
    <row r="315" spans="1:15" ht="12.75">
      <c r="A315" s="85">
        <v>84</v>
      </c>
      <c r="B315" s="29" t="s">
        <v>448</v>
      </c>
      <c r="C315" s="58">
        <v>122</v>
      </c>
      <c r="D315" s="58">
        <v>16</v>
      </c>
      <c r="E315" s="95">
        <v>0.131147540983607</v>
      </c>
      <c r="F315" s="58">
        <v>13</v>
      </c>
      <c r="G315" s="95">
        <v>0.10655737704918</v>
      </c>
      <c r="H315" s="58">
        <v>0</v>
      </c>
      <c r="I315" s="95">
        <v>0</v>
      </c>
      <c r="J315" s="58">
        <v>386</v>
      </c>
      <c r="K315" s="58">
        <v>0</v>
      </c>
      <c r="L315" s="58">
        <v>1279</v>
      </c>
      <c r="M315" s="58">
        <v>121</v>
      </c>
      <c r="N315" s="58">
        <v>0</v>
      </c>
      <c r="O315" s="120" t="s">
        <v>27</v>
      </c>
    </row>
    <row r="316" spans="1:15" ht="12.75">
      <c r="A316" s="85">
        <v>84</v>
      </c>
      <c r="B316" s="29" t="s">
        <v>450</v>
      </c>
      <c r="C316" s="58">
        <v>49</v>
      </c>
      <c r="D316" s="58">
        <v>0</v>
      </c>
      <c r="E316" s="95">
        <v>0</v>
      </c>
      <c r="F316" s="58">
        <v>0</v>
      </c>
      <c r="G316" s="95">
        <v>0</v>
      </c>
      <c r="H316" s="58">
        <v>20</v>
      </c>
      <c r="I316" s="95">
        <v>0.40816326500000005</v>
      </c>
      <c r="J316" s="58">
        <v>0</v>
      </c>
      <c r="K316" s="58">
        <v>0</v>
      </c>
      <c r="L316" s="58">
        <v>149</v>
      </c>
      <c r="M316" s="58">
        <v>2</v>
      </c>
      <c r="N316" s="58">
        <v>0</v>
      </c>
      <c r="O316" s="120" t="s">
        <v>27</v>
      </c>
    </row>
    <row r="317" spans="1:15" ht="12.75">
      <c r="A317" s="85">
        <v>84</v>
      </c>
      <c r="B317" s="29" t="s">
        <v>451</v>
      </c>
      <c r="C317" s="58">
        <v>39</v>
      </c>
      <c r="D317" s="58">
        <v>13</v>
      </c>
      <c r="E317" s="95">
        <v>0.33333333333333304</v>
      </c>
      <c r="F317" s="58">
        <v>3</v>
      </c>
      <c r="G317" s="95">
        <v>0.0769230769230769</v>
      </c>
      <c r="H317" s="58">
        <v>2</v>
      </c>
      <c r="I317" s="95">
        <v>0.0512820512820513</v>
      </c>
      <c r="J317" s="58">
        <v>39</v>
      </c>
      <c r="K317" s="58">
        <v>0</v>
      </c>
      <c r="L317" s="75" t="s">
        <v>15</v>
      </c>
      <c r="M317" s="58">
        <v>0</v>
      </c>
      <c r="N317" s="58">
        <v>0</v>
      </c>
      <c r="O317" s="120" t="s">
        <v>27</v>
      </c>
    </row>
    <row r="318" spans="1:15" ht="12.75">
      <c r="A318" s="85">
        <v>85</v>
      </c>
      <c r="B318" s="29" t="s">
        <v>452</v>
      </c>
      <c r="C318" s="58">
        <v>74</v>
      </c>
      <c r="D318" s="58">
        <v>0</v>
      </c>
      <c r="E318" s="95">
        <v>0</v>
      </c>
      <c r="F318" s="58">
        <v>4</v>
      </c>
      <c r="G318" s="95">
        <v>0.054054054000000004</v>
      </c>
      <c r="H318" s="58">
        <v>1</v>
      </c>
      <c r="I318" s="95">
        <v>0.013513514</v>
      </c>
      <c r="J318" s="58">
        <v>5</v>
      </c>
      <c r="K318" s="58">
        <v>0</v>
      </c>
      <c r="L318" s="58">
        <v>209</v>
      </c>
      <c r="M318" s="58">
        <v>0</v>
      </c>
      <c r="N318" s="58">
        <v>0</v>
      </c>
      <c r="O318" s="120" t="s">
        <v>27</v>
      </c>
    </row>
    <row r="319" spans="1:15" ht="12.75">
      <c r="A319" s="85">
        <v>85</v>
      </c>
      <c r="B319" s="29" t="s">
        <v>453</v>
      </c>
      <c r="C319" s="58">
        <v>25</v>
      </c>
      <c r="D319" s="58">
        <v>39</v>
      </c>
      <c r="E319" s="95">
        <v>1.56</v>
      </c>
      <c r="F319" s="58">
        <v>34</v>
      </c>
      <c r="G319" s="95">
        <v>1.36</v>
      </c>
      <c r="H319" s="58">
        <v>0</v>
      </c>
      <c r="I319" s="95">
        <v>0</v>
      </c>
      <c r="J319" s="118" t="s">
        <v>15</v>
      </c>
      <c r="K319" s="58">
        <v>0</v>
      </c>
      <c r="L319" s="58">
        <v>49</v>
      </c>
      <c r="M319" s="58">
        <v>44</v>
      </c>
      <c r="N319" s="58">
        <v>0</v>
      </c>
      <c r="O319" s="120" t="s">
        <v>27</v>
      </c>
    </row>
    <row r="320" spans="1:15" ht="12.75">
      <c r="A320" s="85">
        <v>85</v>
      </c>
      <c r="B320" s="29" t="s">
        <v>455</v>
      </c>
      <c r="C320" s="58">
        <v>220</v>
      </c>
      <c r="D320" s="58">
        <v>45</v>
      </c>
      <c r="E320" s="95">
        <v>0.2</v>
      </c>
      <c r="F320" s="58">
        <v>7</v>
      </c>
      <c r="G320" s="95">
        <v>0.03</v>
      </c>
      <c r="H320" s="58">
        <v>5</v>
      </c>
      <c r="I320" s="95">
        <v>0.02</v>
      </c>
      <c r="J320" s="117">
        <v>368</v>
      </c>
      <c r="K320" s="58"/>
      <c r="L320" s="58">
        <v>962</v>
      </c>
      <c r="M320" s="58">
        <v>83</v>
      </c>
      <c r="N320" s="58">
        <v>1</v>
      </c>
      <c r="O320" s="120">
        <v>15</v>
      </c>
    </row>
    <row r="321" spans="1:15" ht="12.75">
      <c r="A321" s="85">
        <v>85</v>
      </c>
      <c r="B321" s="29" t="s">
        <v>456</v>
      </c>
      <c r="C321" s="58">
        <v>279</v>
      </c>
      <c r="D321" s="58">
        <v>21</v>
      </c>
      <c r="E321" s="95">
        <v>0.07526881720430109</v>
      </c>
      <c r="F321" s="58">
        <v>22</v>
      </c>
      <c r="G321" s="95">
        <v>0.0788530465949821</v>
      </c>
      <c r="H321" s="58">
        <v>21</v>
      </c>
      <c r="I321" s="95">
        <v>0.07526881720430109</v>
      </c>
      <c r="J321" s="58">
        <v>279</v>
      </c>
      <c r="K321" s="58">
        <v>0</v>
      </c>
      <c r="L321" s="58">
        <v>594</v>
      </c>
      <c r="M321" s="58">
        <v>71</v>
      </c>
      <c r="N321" s="58">
        <v>0</v>
      </c>
      <c r="O321" s="120" t="s">
        <v>27</v>
      </c>
    </row>
    <row r="322" spans="1:15" ht="12.75">
      <c r="A322" s="85">
        <v>85</v>
      </c>
      <c r="B322" s="29" t="s">
        <v>458</v>
      </c>
      <c r="C322" s="58">
        <v>0</v>
      </c>
      <c r="D322" s="58">
        <v>0</v>
      </c>
      <c r="E322" s="120" t="s">
        <v>27</v>
      </c>
      <c r="F322" s="58">
        <v>0</v>
      </c>
      <c r="G322" s="120" t="s">
        <v>27</v>
      </c>
      <c r="H322" s="58">
        <v>0</v>
      </c>
      <c r="I322" s="120" t="s">
        <v>27</v>
      </c>
      <c r="J322" s="58">
        <v>0</v>
      </c>
      <c r="K322" s="58">
        <v>0</v>
      </c>
      <c r="L322" s="58">
        <v>0</v>
      </c>
      <c r="M322" s="58">
        <v>0</v>
      </c>
      <c r="N322" s="58">
        <v>0</v>
      </c>
      <c r="O322" s="120" t="s">
        <v>27</v>
      </c>
    </row>
    <row r="323" spans="1:15" ht="12.75">
      <c r="A323" s="85">
        <v>86</v>
      </c>
      <c r="B323" s="29" t="s">
        <v>459</v>
      </c>
      <c r="C323" s="58">
        <v>132</v>
      </c>
      <c r="D323" s="58">
        <v>26</v>
      </c>
      <c r="E323" s="120">
        <v>0.19696969696969696</v>
      </c>
      <c r="F323" s="58">
        <v>53</v>
      </c>
      <c r="G323" s="120">
        <v>0.4015151515151515</v>
      </c>
      <c r="H323" s="58">
        <v>9</v>
      </c>
      <c r="I323" s="120">
        <v>0.06818181818181818</v>
      </c>
      <c r="J323" s="58">
        <v>368</v>
      </c>
      <c r="K323" s="58">
        <v>20</v>
      </c>
      <c r="L323" s="58">
        <v>1045</v>
      </c>
      <c r="M323" s="58">
        <v>233</v>
      </c>
      <c r="N323" s="58">
        <v>0</v>
      </c>
      <c r="O323" s="120">
        <v>0</v>
      </c>
    </row>
    <row r="324" spans="1:15" ht="12.75">
      <c r="A324" s="85">
        <v>86</v>
      </c>
      <c r="B324" s="29" t="s">
        <v>461</v>
      </c>
      <c r="C324" s="58">
        <v>67</v>
      </c>
      <c r="D324" s="58">
        <v>2</v>
      </c>
      <c r="E324" s="95">
        <v>0.0298507462686567</v>
      </c>
      <c r="F324" s="58">
        <v>9</v>
      </c>
      <c r="G324" s="95">
        <v>0.134328358208955</v>
      </c>
      <c r="H324" s="58">
        <v>0</v>
      </c>
      <c r="I324" s="95">
        <v>0</v>
      </c>
      <c r="J324" s="58">
        <v>82</v>
      </c>
      <c r="K324" s="58">
        <v>0</v>
      </c>
      <c r="L324" s="58">
        <v>614</v>
      </c>
      <c r="M324" s="58">
        <v>148</v>
      </c>
      <c r="N324" s="58">
        <v>0</v>
      </c>
      <c r="O324" s="120" t="s">
        <v>27</v>
      </c>
    </row>
    <row r="325" spans="1:15" ht="12.75">
      <c r="A325" s="85">
        <v>87</v>
      </c>
      <c r="B325" s="29" t="s">
        <v>463</v>
      </c>
      <c r="C325" s="58">
        <v>453</v>
      </c>
      <c r="D325" s="58">
        <v>266</v>
      </c>
      <c r="E325" s="95">
        <v>0.58719646799117</v>
      </c>
      <c r="F325" s="58">
        <v>79</v>
      </c>
      <c r="G325" s="95">
        <v>0.17439293598233999</v>
      </c>
      <c r="H325" s="58">
        <v>53</v>
      </c>
      <c r="I325" s="95">
        <v>0.11699779249448101</v>
      </c>
      <c r="J325" s="58">
        <v>1057</v>
      </c>
      <c r="K325" s="58">
        <v>376</v>
      </c>
      <c r="L325" s="58">
        <v>5836</v>
      </c>
      <c r="M325" s="58">
        <v>2396</v>
      </c>
      <c r="N325" s="58">
        <v>0</v>
      </c>
      <c r="O325" s="120" t="s">
        <v>27</v>
      </c>
    </row>
    <row r="326" spans="1:15" ht="12.75">
      <c r="A326" s="85">
        <v>88</v>
      </c>
      <c r="B326" s="29" t="s">
        <v>465</v>
      </c>
      <c r="C326" s="58">
        <v>77</v>
      </c>
      <c r="D326" s="58">
        <v>7</v>
      </c>
      <c r="E326" s="95">
        <v>0.09090909100000001</v>
      </c>
      <c r="F326" s="58">
        <v>25</v>
      </c>
      <c r="G326" s="95">
        <v>0.324675325</v>
      </c>
      <c r="H326" s="58">
        <v>3</v>
      </c>
      <c r="I326" s="95">
        <v>0.038961039</v>
      </c>
      <c r="J326" s="58">
        <v>77</v>
      </c>
      <c r="K326" s="58">
        <v>0</v>
      </c>
      <c r="L326" s="58">
        <v>321</v>
      </c>
      <c r="M326" s="58">
        <v>291</v>
      </c>
      <c r="N326" s="58">
        <v>0</v>
      </c>
      <c r="O326" s="120" t="s">
        <v>27</v>
      </c>
    </row>
    <row r="327" spans="1:15" ht="12.75">
      <c r="A327" s="85">
        <v>88</v>
      </c>
      <c r="B327" s="29" t="s">
        <v>466</v>
      </c>
      <c r="C327" s="58">
        <v>27</v>
      </c>
      <c r="D327" s="58">
        <v>9</v>
      </c>
      <c r="E327" s="95">
        <v>0</v>
      </c>
      <c r="F327" s="58">
        <v>0</v>
      </c>
      <c r="G327" s="95">
        <v>0</v>
      </c>
      <c r="H327" s="58">
        <v>5</v>
      </c>
      <c r="I327" s="95">
        <v>0.19</v>
      </c>
      <c r="J327" s="58">
        <v>27</v>
      </c>
      <c r="K327" s="58">
        <v>0</v>
      </c>
      <c r="L327" s="58">
        <v>141</v>
      </c>
      <c r="M327" s="58">
        <v>24</v>
      </c>
      <c r="N327" s="58">
        <v>0</v>
      </c>
      <c r="O327" s="120" t="s">
        <v>27</v>
      </c>
    </row>
    <row r="328" spans="1:15" ht="12.75">
      <c r="A328" s="85">
        <v>88</v>
      </c>
      <c r="B328" s="29" t="s">
        <v>468</v>
      </c>
      <c r="C328" s="58">
        <v>58</v>
      </c>
      <c r="D328" s="58">
        <v>23</v>
      </c>
      <c r="E328" s="95">
        <v>0.39655172413793105</v>
      </c>
      <c r="F328" s="58">
        <v>35</v>
      </c>
      <c r="G328" s="95">
        <v>0.6034482758620691</v>
      </c>
      <c r="H328" s="58">
        <v>0</v>
      </c>
      <c r="I328" s="95">
        <v>0</v>
      </c>
      <c r="J328" s="58">
        <v>225</v>
      </c>
      <c r="K328" s="58">
        <v>10</v>
      </c>
      <c r="L328" s="58">
        <v>513</v>
      </c>
      <c r="M328" s="58">
        <v>97</v>
      </c>
      <c r="N328" s="58">
        <v>0</v>
      </c>
      <c r="O328" s="120" t="s">
        <v>27</v>
      </c>
    </row>
    <row r="329" spans="1:15" ht="12.75">
      <c r="A329" s="85">
        <v>88</v>
      </c>
      <c r="B329" s="29" t="s">
        <v>469</v>
      </c>
      <c r="C329" s="58">
        <v>125</v>
      </c>
      <c r="D329" s="58">
        <v>0</v>
      </c>
      <c r="E329" s="95">
        <v>0</v>
      </c>
      <c r="F329" s="58">
        <v>0</v>
      </c>
      <c r="G329" s="95">
        <v>0</v>
      </c>
      <c r="H329" s="58">
        <v>7</v>
      </c>
      <c r="I329" s="95">
        <v>0.056</v>
      </c>
      <c r="J329" s="58">
        <v>0</v>
      </c>
      <c r="K329" s="58">
        <v>0</v>
      </c>
      <c r="L329" s="58">
        <v>0</v>
      </c>
      <c r="M329" s="58">
        <v>0</v>
      </c>
      <c r="N329" s="58">
        <v>0</v>
      </c>
      <c r="O329" s="120" t="s">
        <v>27</v>
      </c>
    </row>
    <row r="330" spans="1:15" ht="12.75">
      <c r="A330" s="85">
        <v>89</v>
      </c>
      <c r="B330" s="29" t="s">
        <v>470</v>
      </c>
      <c r="C330" s="58">
        <v>77</v>
      </c>
      <c r="D330" s="58">
        <v>13</v>
      </c>
      <c r="E330" s="95">
        <v>0.16883116883116903</v>
      </c>
      <c r="F330" s="58">
        <v>14</v>
      </c>
      <c r="G330" s="95">
        <v>0.18181818181818202</v>
      </c>
      <c r="H330" s="58">
        <v>2</v>
      </c>
      <c r="I330" s="95">
        <v>0.025974025974026003</v>
      </c>
      <c r="J330" s="58">
        <v>114</v>
      </c>
      <c r="K330" s="58">
        <v>0</v>
      </c>
      <c r="L330" s="58">
        <v>622</v>
      </c>
      <c r="M330" s="58">
        <v>127</v>
      </c>
      <c r="N330" s="58">
        <v>0</v>
      </c>
      <c r="O330" s="120" t="s">
        <v>27</v>
      </c>
    </row>
    <row r="331" spans="1:15" ht="12.75">
      <c r="A331" s="85">
        <v>89</v>
      </c>
      <c r="B331" s="29" t="s">
        <v>472</v>
      </c>
      <c r="C331" s="58">
        <v>58</v>
      </c>
      <c r="D331" s="58">
        <v>10</v>
      </c>
      <c r="E331" s="95">
        <v>0.172413793103448</v>
      </c>
      <c r="F331" s="58">
        <v>11</v>
      </c>
      <c r="G331" s="95">
        <v>0.189655172413793</v>
      </c>
      <c r="H331" s="58">
        <v>6</v>
      </c>
      <c r="I331" s="95">
        <v>0.103448275862069</v>
      </c>
      <c r="J331" s="75" t="s">
        <v>15</v>
      </c>
      <c r="K331" s="58">
        <v>0</v>
      </c>
      <c r="L331" s="58">
        <v>390</v>
      </c>
      <c r="M331" s="58">
        <v>69</v>
      </c>
      <c r="N331" s="58">
        <v>0</v>
      </c>
      <c r="O331" s="120" t="s">
        <v>27</v>
      </c>
    </row>
    <row r="332" spans="1:15" ht="12.75">
      <c r="A332" s="85">
        <v>90</v>
      </c>
      <c r="B332" s="29" t="s">
        <v>473</v>
      </c>
      <c r="C332" s="58">
        <v>178</v>
      </c>
      <c r="D332" s="58">
        <v>37</v>
      </c>
      <c r="E332" s="95">
        <v>0.20786516853932602</v>
      </c>
      <c r="F332" s="58">
        <v>44</v>
      </c>
      <c r="G332" s="95">
        <v>0.24719101123595502</v>
      </c>
      <c r="H332" s="58">
        <v>29</v>
      </c>
      <c r="I332" s="95">
        <v>0.162921348314607</v>
      </c>
      <c r="J332" s="58">
        <v>328</v>
      </c>
      <c r="K332" s="58">
        <v>0</v>
      </c>
      <c r="L332" s="58">
        <v>1552</v>
      </c>
      <c r="M332" s="58">
        <v>456</v>
      </c>
      <c r="N332" s="58">
        <v>0</v>
      </c>
      <c r="O332" s="120" t="s">
        <v>27</v>
      </c>
    </row>
    <row r="333" spans="1:15" ht="12.75">
      <c r="A333" s="85">
        <v>91</v>
      </c>
      <c r="B333" s="29" t="s">
        <v>614</v>
      </c>
      <c r="C333" s="58">
        <v>226</v>
      </c>
      <c r="D333" s="58">
        <v>0</v>
      </c>
      <c r="E333" s="95">
        <v>0</v>
      </c>
      <c r="F333" s="58">
        <v>21</v>
      </c>
      <c r="G333" s="95">
        <v>0.0929203539823009</v>
      </c>
      <c r="H333" s="58">
        <v>0</v>
      </c>
      <c r="I333" s="95">
        <v>0</v>
      </c>
      <c r="J333" s="58">
        <v>54</v>
      </c>
      <c r="K333" s="58">
        <v>0</v>
      </c>
      <c r="L333" s="58">
        <v>967</v>
      </c>
      <c r="M333" s="58">
        <v>0</v>
      </c>
      <c r="N333" s="58">
        <v>0</v>
      </c>
      <c r="O333" s="120" t="s">
        <v>27</v>
      </c>
    </row>
    <row r="334" spans="1:15" ht="12.75">
      <c r="A334" s="85">
        <v>91</v>
      </c>
      <c r="B334" s="29" t="s">
        <v>476</v>
      </c>
      <c r="C334" s="58">
        <v>199</v>
      </c>
      <c r="D334" s="58">
        <v>27</v>
      </c>
      <c r="E334" s="95">
        <v>0.135678391959799</v>
      </c>
      <c r="F334" s="58">
        <v>82</v>
      </c>
      <c r="G334" s="95">
        <v>0.41206030150753803</v>
      </c>
      <c r="H334" s="58">
        <v>25</v>
      </c>
      <c r="I334" s="95">
        <v>0.12562814070351802</v>
      </c>
      <c r="J334" s="75" t="s">
        <v>15</v>
      </c>
      <c r="K334" s="58">
        <v>0</v>
      </c>
      <c r="L334" s="58">
        <v>1298</v>
      </c>
      <c r="M334" s="58">
        <v>106</v>
      </c>
      <c r="N334" s="58">
        <v>0</v>
      </c>
      <c r="O334" s="120" t="s">
        <v>27</v>
      </c>
    </row>
    <row r="335" spans="1:15" ht="12.75">
      <c r="A335" s="85">
        <v>91</v>
      </c>
      <c r="B335" s="29" t="s">
        <v>477</v>
      </c>
      <c r="C335" s="58">
        <v>9</v>
      </c>
      <c r="D335" s="58">
        <v>0</v>
      </c>
      <c r="E335" s="95">
        <v>0</v>
      </c>
      <c r="F335" s="58">
        <v>1</v>
      </c>
      <c r="G335" s="95">
        <v>0.11111111111111101</v>
      </c>
      <c r="H335" s="58">
        <v>0</v>
      </c>
      <c r="I335" s="95">
        <v>0</v>
      </c>
      <c r="J335" s="118" t="s">
        <v>15</v>
      </c>
      <c r="K335" s="58">
        <v>0</v>
      </c>
      <c r="L335" s="58">
        <v>35</v>
      </c>
      <c r="M335" s="58">
        <v>0</v>
      </c>
      <c r="N335" s="58">
        <v>0</v>
      </c>
      <c r="O335" s="120" t="s">
        <v>27</v>
      </c>
    </row>
    <row r="336" spans="1:15" ht="12.75">
      <c r="A336" s="85">
        <v>91</v>
      </c>
      <c r="B336" s="29" t="s">
        <v>479</v>
      </c>
      <c r="C336" s="58">
        <v>16</v>
      </c>
      <c r="D336" s="58">
        <v>1</v>
      </c>
      <c r="E336" s="95">
        <v>0.0625</v>
      </c>
      <c r="F336" s="58">
        <v>7</v>
      </c>
      <c r="G336" s="95">
        <v>0.4375</v>
      </c>
      <c r="H336" s="58">
        <v>9</v>
      </c>
      <c r="I336" s="95">
        <v>0.5625</v>
      </c>
      <c r="J336" s="58">
        <v>47</v>
      </c>
      <c r="K336" s="58">
        <v>0</v>
      </c>
      <c r="L336" s="58">
        <v>811</v>
      </c>
      <c r="M336" s="118" t="s">
        <v>15</v>
      </c>
      <c r="N336" s="58">
        <v>0</v>
      </c>
      <c r="O336" s="120" t="s">
        <v>27</v>
      </c>
    </row>
    <row r="337" spans="1:15" ht="12.75">
      <c r="A337" s="85">
        <v>91</v>
      </c>
      <c r="B337" s="29" t="s">
        <v>481</v>
      </c>
      <c r="C337" s="58">
        <v>8</v>
      </c>
      <c r="D337" s="58">
        <v>1</v>
      </c>
      <c r="E337" s="95">
        <v>0.125</v>
      </c>
      <c r="F337" s="58">
        <v>3</v>
      </c>
      <c r="G337" s="95">
        <v>0.375</v>
      </c>
      <c r="H337" s="58">
        <v>0</v>
      </c>
      <c r="I337" s="95">
        <v>0</v>
      </c>
      <c r="J337" s="58">
        <v>11</v>
      </c>
      <c r="K337" s="58">
        <v>0</v>
      </c>
      <c r="L337" s="58">
        <v>501</v>
      </c>
      <c r="M337" s="58">
        <v>11</v>
      </c>
      <c r="N337" s="58">
        <v>0</v>
      </c>
      <c r="O337" s="120" t="s">
        <v>27</v>
      </c>
    </row>
    <row r="338" spans="1:15" ht="12.75">
      <c r="A338" s="85">
        <v>91</v>
      </c>
      <c r="B338" s="29" t="s">
        <v>482</v>
      </c>
      <c r="C338" s="58">
        <v>3</v>
      </c>
      <c r="D338" s="58">
        <v>1</v>
      </c>
      <c r="E338" s="95">
        <v>0.333333333</v>
      </c>
      <c r="F338" s="58">
        <v>2</v>
      </c>
      <c r="G338" s="95">
        <v>0.666666667</v>
      </c>
      <c r="H338" s="58">
        <v>0</v>
      </c>
      <c r="I338" s="95">
        <v>0</v>
      </c>
      <c r="J338" s="58">
        <v>5</v>
      </c>
      <c r="K338" s="58">
        <v>0</v>
      </c>
      <c r="L338" s="75" t="s">
        <v>15</v>
      </c>
      <c r="M338" s="58">
        <v>5</v>
      </c>
      <c r="N338" s="58">
        <v>0</v>
      </c>
      <c r="O338" s="120" t="s">
        <v>27</v>
      </c>
    </row>
    <row r="339" spans="1:15" ht="12.75">
      <c r="A339" s="85">
        <v>91</v>
      </c>
      <c r="B339" s="29" t="s">
        <v>484</v>
      </c>
      <c r="C339" s="58">
        <v>16</v>
      </c>
      <c r="D339" s="58">
        <v>1</v>
      </c>
      <c r="E339" s="95">
        <v>0</v>
      </c>
      <c r="F339" s="58">
        <v>9</v>
      </c>
      <c r="G339" s="95">
        <v>0.56</v>
      </c>
      <c r="H339" s="58">
        <v>1</v>
      </c>
      <c r="I339" s="95">
        <v>0.06</v>
      </c>
      <c r="J339" s="58">
        <v>25</v>
      </c>
      <c r="K339" s="58">
        <v>0</v>
      </c>
      <c r="L339" s="58">
        <v>193</v>
      </c>
      <c r="M339" s="58">
        <v>4</v>
      </c>
      <c r="N339" s="58">
        <v>0</v>
      </c>
      <c r="O339" s="120" t="s">
        <v>27</v>
      </c>
    </row>
    <row r="340" spans="1:15" ht="12.75">
      <c r="A340" s="85">
        <v>92</v>
      </c>
      <c r="B340" s="29" t="s">
        <v>485</v>
      </c>
      <c r="C340" s="58">
        <v>140</v>
      </c>
      <c r="D340" s="58">
        <v>45</v>
      </c>
      <c r="E340" s="95">
        <v>0</v>
      </c>
      <c r="F340" s="58">
        <v>15</v>
      </c>
      <c r="G340" s="95">
        <v>0.11</v>
      </c>
      <c r="H340" s="58">
        <v>5</v>
      </c>
      <c r="I340" s="95">
        <v>0.04</v>
      </c>
      <c r="J340" s="58">
        <v>171</v>
      </c>
      <c r="K340" s="58">
        <v>18</v>
      </c>
      <c r="L340" s="75" t="s">
        <v>15</v>
      </c>
      <c r="M340" s="58">
        <v>286</v>
      </c>
      <c r="N340" s="58">
        <v>0</v>
      </c>
      <c r="O340" s="120" t="s">
        <v>27</v>
      </c>
    </row>
    <row r="341" spans="1:15" ht="12.75">
      <c r="A341" s="85">
        <v>92</v>
      </c>
      <c r="B341" s="29" t="s">
        <v>486</v>
      </c>
      <c r="C341" s="58">
        <v>97</v>
      </c>
      <c r="D341" s="58">
        <v>18</v>
      </c>
      <c r="E341" s="95">
        <v>0.18556701030927802</v>
      </c>
      <c r="F341" s="58">
        <v>0</v>
      </c>
      <c r="G341" s="95">
        <v>0</v>
      </c>
      <c r="H341" s="58">
        <v>5</v>
      </c>
      <c r="I341" s="95">
        <v>0.051546391752577296</v>
      </c>
      <c r="J341" s="58">
        <v>172</v>
      </c>
      <c r="K341" s="118" t="s">
        <v>15</v>
      </c>
      <c r="L341" s="58">
        <v>572</v>
      </c>
      <c r="M341" s="58">
        <v>64</v>
      </c>
      <c r="N341" s="58">
        <v>0</v>
      </c>
      <c r="O341" s="120" t="s">
        <v>27</v>
      </c>
    </row>
    <row r="342" spans="1:15" ht="12.75">
      <c r="A342" s="85">
        <v>92</v>
      </c>
      <c r="B342" s="29" t="s">
        <v>487</v>
      </c>
      <c r="C342" s="58">
        <v>149</v>
      </c>
      <c r="D342" s="58">
        <v>51</v>
      </c>
      <c r="E342" s="95">
        <v>0.34228187919463104</v>
      </c>
      <c r="F342" s="58">
        <v>29</v>
      </c>
      <c r="G342" s="95">
        <v>0.194630872483221</v>
      </c>
      <c r="H342" s="58">
        <v>28</v>
      </c>
      <c r="I342" s="95">
        <v>0.18791946308724802</v>
      </c>
      <c r="J342" s="118" t="s">
        <v>15</v>
      </c>
      <c r="K342" s="58">
        <v>0</v>
      </c>
      <c r="L342" s="58">
        <v>1026</v>
      </c>
      <c r="M342" s="58">
        <v>744</v>
      </c>
      <c r="N342" s="58">
        <v>0</v>
      </c>
      <c r="O342" s="120" t="s">
        <v>27</v>
      </c>
    </row>
    <row r="343" spans="1:15" ht="12.75">
      <c r="A343" s="85">
        <v>92</v>
      </c>
      <c r="B343" s="29" t="s">
        <v>489</v>
      </c>
      <c r="C343" s="58">
        <v>271</v>
      </c>
      <c r="D343" s="58">
        <v>18</v>
      </c>
      <c r="E343" s="95">
        <v>0.066420664</v>
      </c>
      <c r="F343" s="58">
        <v>35</v>
      </c>
      <c r="G343" s="95">
        <v>0.129151292</v>
      </c>
      <c r="H343" s="58">
        <v>52</v>
      </c>
      <c r="I343" s="95">
        <v>782.8888889</v>
      </c>
      <c r="J343" s="118">
        <v>0</v>
      </c>
      <c r="K343" s="58">
        <v>0</v>
      </c>
      <c r="L343" s="58">
        <v>0</v>
      </c>
      <c r="M343" s="58">
        <v>42</v>
      </c>
      <c r="N343" s="58">
        <v>0</v>
      </c>
      <c r="O343" s="120" t="s">
        <v>27</v>
      </c>
    </row>
    <row r="344" spans="1:15" ht="12.75">
      <c r="A344" s="85">
        <v>92</v>
      </c>
      <c r="B344" s="29" t="s">
        <v>490</v>
      </c>
      <c r="C344" s="58">
        <v>273</v>
      </c>
      <c r="D344" s="58">
        <v>126</v>
      </c>
      <c r="E344" s="95">
        <v>0.461538461538462</v>
      </c>
      <c r="F344" s="58">
        <v>1</v>
      </c>
      <c r="G344" s="95">
        <v>0.0036630036630036604</v>
      </c>
      <c r="H344" s="58">
        <v>48</v>
      </c>
      <c r="I344" s="95">
        <v>0.175824175824176</v>
      </c>
      <c r="J344" s="118" t="s">
        <v>15</v>
      </c>
      <c r="K344" s="58">
        <v>0</v>
      </c>
      <c r="L344" s="58">
        <v>1188</v>
      </c>
      <c r="M344" s="58">
        <v>105</v>
      </c>
      <c r="N344" s="58">
        <v>0</v>
      </c>
      <c r="O344" s="120" t="s">
        <v>27</v>
      </c>
    </row>
    <row r="345" spans="1:15" ht="12.75">
      <c r="A345" s="85">
        <v>92</v>
      </c>
      <c r="B345" s="29" t="s">
        <v>491</v>
      </c>
      <c r="C345" s="58">
        <v>12</v>
      </c>
      <c r="D345" s="58">
        <v>5</v>
      </c>
      <c r="E345" s="95">
        <v>0.4166666666666667</v>
      </c>
      <c r="F345" s="58">
        <v>2</v>
      </c>
      <c r="G345" s="95">
        <v>0.16666666666666666</v>
      </c>
      <c r="H345" s="58">
        <v>1</v>
      </c>
      <c r="I345" s="95">
        <v>0.08333333333333333</v>
      </c>
      <c r="J345" s="118">
        <v>22</v>
      </c>
      <c r="K345" s="58">
        <v>0</v>
      </c>
      <c r="L345" s="58">
        <v>216</v>
      </c>
      <c r="M345" s="58">
        <v>211</v>
      </c>
      <c r="N345" s="58">
        <v>0</v>
      </c>
      <c r="O345" s="120">
        <v>0</v>
      </c>
    </row>
    <row r="346" spans="1:15" ht="12.75">
      <c r="A346" s="85">
        <v>92</v>
      </c>
      <c r="B346" s="29" t="s">
        <v>492</v>
      </c>
      <c r="C346" s="58">
        <v>100</v>
      </c>
      <c r="D346" s="58">
        <v>48</v>
      </c>
      <c r="E346" s="95">
        <v>0.48</v>
      </c>
      <c r="F346" s="58">
        <v>30</v>
      </c>
      <c r="G346" s="95">
        <v>0.3</v>
      </c>
      <c r="H346" s="58">
        <v>14</v>
      </c>
      <c r="I346" s="95">
        <v>0.14</v>
      </c>
      <c r="J346" s="58">
        <v>262</v>
      </c>
      <c r="K346" s="58">
        <v>0</v>
      </c>
      <c r="L346" s="58">
        <v>1010</v>
      </c>
      <c r="M346" s="58">
        <v>503</v>
      </c>
      <c r="N346" s="58">
        <v>0</v>
      </c>
      <c r="O346" s="120" t="s">
        <v>27</v>
      </c>
    </row>
    <row r="347" spans="1:15" ht="12.75">
      <c r="A347" s="85">
        <v>92</v>
      </c>
      <c r="B347" s="29" t="s">
        <v>493</v>
      </c>
      <c r="C347" s="58">
        <v>51</v>
      </c>
      <c r="D347" s="58">
        <v>13</v>
      </c>
      <c r="E347" s="95">
        <v>0</v>
      </c>
      <c r="F347" s="58">
        <v>4</v>
      </c>
      <c r="G347" s="95">
        <v>0.08</v>
      </c>
      <c r="H347" s="58">
        <v>3</v>
      </c>
      <c r="I347" s="95">
        <v>0.06</v>
      </c>
      <c r="J347" s="58">
        <v>239</v>
      </c>
      <c r="K347" s="58">
        <v>0</v>
      </c>
      <c r="L347" s="58">
        <v>625</v>
      </c>
      <c r="M347" s="58">
        <v>127</v>
      </c>
      <c r="N347" s="58">
        <v>0</v>
      </c>
      <c r="O347" s="120" t="s">
        <v>27</v>
      </c>
    </row>
    <row r="348" spans="1:15" ht="12.75">
      <c r="A348" s="85">
        <v>92</v>
      </c>
      <c r="B348" s="29" t="s">
        <v>494</v>
      </c>
      <c r="C348" s="58">
        <v>90</v>
      </c>
      <c r="D348" s="58">
        <v>25</v>
      </c>
      <c r="E348" s="95">
        <v>0.28</v>
      </c>
      <c r="F348" s="58">
        <v>5</v>
      </c>
      <c r="G348" s="95">
        <v>6</v>
      </c>
      <c r="H348" s="58">
        <v>0</v>
      </c>
      <c r="I348" s="95">
        <v>0</v>
      </c>
      <c r="J348" s="118" t="s">
        <v>15</v>
      </c>
      <c r="K348" s="58">
        <v>463</v>
      </c>
      <c r="L348" s="58">
        <v>57</v>
      </c>
      <c r="M348" s="58">
        <v>0</v>
      </c>
      <c r="N348" s="58">
        <v>0</v>
      </c>
      <c r="O348" s="120" t="s">
        <v>27</v>
      </c>
    </row>
    <row r="349" spans="1:15" ht="12.75">
      <c r="A349" s="85">
        <v>92</v>
      </c>
      <c r="B349" s="29" t="s">
        <v>496</v>
      </c>
      <c r="C349" s="58">
        <v>13</v>
      </c>
      <c r="D349" s="58">
        <v>11</v>
      </c>
      <c r="E349" s="95">
        <v>0.846153846153846</v>
      </c>
      <c r="F349" s="58">
        <v>2</v>
      </c>
      <c r="G349" s="95">
        <v>0.15384615384615402</v>
      </c>
      <c r="H349" s="58">
        <v>0</v>
      </c>
      <c r="I349" s="95">
        <v>0</v>
      </c>
      <c r="J349" s="58">
        <v>13</v>
      </c>
      <c r="K349" s="58">
        <v>0</v>
      </c>
      <c r="L349" s="118" t="s">
        <v>15</v>
      </c>
      <c r="M349" s="58">
        <v>39</v>
      </c>
      <c r="N349" s="58">
        <v>0</v>
      </c>
      <c r="O349" s="120" t="s">
        <v>27</v>
      </c>
    </row>
    <row r="350" spans="1:15" ht="12.75">
      <c r="A350" s="85">
        <v>92</v>
      </c>
      <c r="B350" s="29" t="s">
        <v>498</v>
      </c>
      <c r="C350" s="58">
        <v>506</v>
      </c>
      <c r="D350" s="58">
        <v>35</v>
      </c>
      <c r="E350" s="95">
        <v>0.0691699604743083</v>
      </c>
      <c r="F350" s="58">
        <v>59</v>
      </c>
      <c r="G350" s="95">
        <v>0.11660079051383401</v>
      </c>
      <c r="H350" s="58">
        <v>50</v>
      </c>
      <c r="I350" s="95">
        <v>0.0988142292490119</v>
      </c>
      <c r="J350" s="58">
        <v>250</v>
      </c>
      <c r="K350" s="58">
        <v>0</v>
      </c>
      <c r="L350" s="58">
        <v>2035</v>
      </c>
      <c r="M350" s="58">
        <v>404</v>
      </c>
      <c r="N350" s="58">
        <v>0</v>
      </c>
      <c r="O350" s="120" t="s">
        <v>27</v>
      </c>
    </row>
    <row r="351" spans="1:15" ht="12.75">
      <c r="A351" s="85">
        <v>92</v>
      </c>
      <c r="B351" s="29" t="s">
        <v>499</v>
      </c>
      <c r="C351" s="58">
        <v>114</v>
      </c>
      <c r="D351" s="58">
        <v>10</v>
      </c>
      <c r="E351" s="95">
        <v>0.087719298245614</v>
      </c>
      <c r="F351" s="58">
        <v>27</v>
      </c>
      <c r="G351" s="95">
        <v>0.23684210526315802</v>
      </c>
      <c r="H351" s="58">
        <v>1</v>
      </c>
      <c r="I351" s="95">
        <v>0.0087719298245614</v>
      </c>
      <c r="J351" s="58">
        <v>7</v>
      </c>
      <c r="K351" s="58">
        <v>0</v>
      </c>
      <c r="L351" s="58">
        <v>103</v>
      </c>
      <c r="M351" s="58">
        <v>51</v>
      </c>
      <c r="N351" s="58">
        <v>0</v>
      </c>
      <c r="O351" s="120" t="s">
        <v>27</v>
      </c>
    </row>
    <row r="352" spans="1:15" ht="12.75">
      <c r="A352" s="85">
        <v>92</v>
      </c>
      <c r="B352" s="29" t="s">
        <v>500</v>
      </c>
      <c r="C352" s="58">
        <v>82</v>
      </c>
      <c r="D352" s="58">
        <v>22</v>
      </c>
      <c r="E352" s="95">
        <v>0.268292682926829</v>
      </c>
      <c r="F352" s="58">
        <v>23</v>
      </c>
      <c r="G352" s="95">
        <v>0.28048780487804903</v>
      </c>
      <c r="H352" s="58">
        <v>3</v>
      </c>
      <c r="I352" s="95">
        <v>0.0365853658536585</v>
      </c>
      <c r="J352" s="58">
        <v>66</v>
      </c>
      <c r="K352" s="58">
        <v>0</v>
      </c>
      <c r="L352" s="58">
        <v>0</v>
      </c>
      <c r="M352" s="58">
        <v>399</v>
      </c>
      <c r="N352" s="58">
        <v>0</v>
      </c>
      <c r="O352" s="120" t="s">
        <v>27</v>
      </c>
    </row>
    <row r="353" spans="1:15" ht="12.75">
      <c r="A353" s="85">
        <v>92</v>
      </c>
      <c r="B353" s="29" t="s">
        <v>501</v>
      </c>
      <c r="C353" s="58">
        <v>61</v>
      </c>
      <c r="D353" s="58">
        <v>17</v>
      </c>
      <c r="E353" s="95">
        <v>0</v>
      </c>
      <c r="F353" s="58">
        <v>4</v>
      </c>
      <c r="G353" s="95">
        <v>0.07</v>
      </c>
      <c r="H353" s="58">
        <v>6</v>
      </c>
      <c r="I353" s="95">
        <v>0.1</v>
      </c>
      <c r="J353" s="58">
        <v>38</v>
      </c>
      <c r="K353" s="58">
        <v>0</v>
      </c>
      <c r="L353" s="58">
        <v>542</v>
      </c>
      <c r="M353" s="58">
        <v>159</v>
      </c>
      <c r="N353" s="58">
        <v>1</v>
      </c>
      <c r="O353" s="58">
        <v>27</v>
      </c>
    </row>
    <row r="354" spans="1:15" ht="12.75">
      <c r="A354" s="85">
        <v>92</v>
      </c>
      <c r="B354" s="29" t="s">
        <v>503</v>
      </c>
      <c r="C354" s="58">
        <v>98</v>
      </c>
      <c r="D354" s="58">
        <v>55</v>
      </c>
      <c r="E354" s="95">
        <v>1</v>
      </c>
      <c r="F354" s="58">
        <v>42</v>
      </c>
      <c r="G354" s="95">
        <v>0.43</v>
      </c>
      <c r="H354" s="58">
        <v>1</v>
      </c>
      <c r="I354" s="95">
        <v>0.01</v>
      </c>
      <c r="J354" s="58">
        <v>135</v>
      </c>
      <c r="K354" s="58">
        <v>70</v>
      </c>
      <c r="L354" s="58">
        <v>466</v>
      </c>
      <c r="M354" s="58">
        <v>342</v>
      </c>
      <c r="N354" s="58">
        <v>0</v>
      </c>
      <c r="O354" s="120" t="s">
        <v>27</v>
      </c>
    </row>
    <row r="355" spans="1:15" ht="12.75">
      <c r="A355" s="85">
        <v>92</v>
      </c>
      <c r="B355" s="29" t="s">
        <v>504</v>
      </c>
      <c r="C355" s="58">
        <v>146</v>
      </c>
      <c r="D355" s="58">
        <v>24</v>
      </c>
      <c r="E355" s="95">
        <v>0.16438356164383602</v>
      </c>
      <c r="F355" s="58">
        <v>26</v>
      </c>
      <c r="G355" s="95">
        <v>0.17808219178082202</v>
      </c>
      <c r="H355" s="58">
        <v>19</v>
      </c>
      <c r="I355" s="95">
        <v>0.13013698630137</v>
      </c>
      <c r="J355" s="58">
        <v>496</v>
      </c>
      <c r="K355" s="58">
        <v>0</v>
      </c>
      <c r="L355" s="58">
        <v>2321</v>
      </c>
      <c r="M355" s="58">
        <v>357</v>
      </c>
      <c r="N355" s="58">
        <v>0</v>
      </c>
      <c r="O355" s="120" t="s">
        <v>27</v>
      </c>
    </row>
    <row r="356" spans="1:15" ht="12.75">
      <c r="A356" s="85">
        <v>92</v>
      </c>
      <c r="B356" s="29" t="s">
        <v>506</v>
      </c>
      <c r="C356" s="58">
        <v>69</v>
      </c>
      <c r="D356" s="75" t="s">
        <v>15</v>
      </c>
      <c r="E356" s="120" t="s">
        <v>27</v>
      </c>
      <c r="F356" s="75" t="s">
        <v>15</v>
      </c>
      <c r="G356" s="120" t="s">
        <v>27</v>
      </c>
      <c r="H356" s="75" t="s">
        <v>15</v>
      </c>
      <c r="I356" s="120" t="s">
        <v>27</v>
      </c>
      <c r="J356" s="58">
        <v>115</v>
      </c>
      <c r="K356" s="58">
        <v>0</v>
      </c>
      <c r="L356" s="58">
        <v>586</v>
      </c>
      <c r="M356" s="58">
        <v>373</v>
      </c>
      <c r="N356" s="58">
        <v>0</v>
      </c>
      <c r="O356" s="120" t="s">
        <v>27</v>
      </c>
    </row>
    <row r="357" spans="1:15" ht="12.75">
      <c r="A357" s="85">
        <v>92</v>
      </c>
      <c r="B357" s="29" t="s">
        <v>508</v>
      </c>
      <c r="C357" s="58">
        <v>33</v>
      </c>
      <c r="D357" s="58">
        <v>4</v>
      </c>
      <c r="E357" s="95">
        <v>0.12121212121212101</v>
      </c>
      <c r="F357" s="58">
        <v>7</v>
      </c>
      <c r="G357" s="95">
        <v>0.21212121212121202</v>
      </c>
      <c r="H357" s="58">
        <v>2</v>
      </c>
      <c r="I357" s="95">
        <v>0.0606060606060606</v>
      </c>
      <c r="J357" s="75" t="s">
        <v>15</v>
      </c>
      <c r="K357" s="58">
        <v>0</v>
      </c>
      <c r="L357" s="58">
        <v>70</v>
      </c>
      <c r="M357" s="58">
        <v>154</v>
      </c>
      <c r="N357" s="58">
        <v>0</v>
      </c>
      <c r="O357" s="120" t="s">
        <v>27</v>
      </c>
    </row>
    <row r="358" spans="1:15" ht="12.75">
      <c r="A358" s="85">
        <v>92</v>
      </c>
      <c r="B358" s="29" t="s">
        <v>508</v>
      </c>
      <c r="C358" s="58">
        <v>33</v>
      </c>
      <c r="D358" s="58">
        <v>4</v>
      </c>
      <c r="E358" s="95">
        <v>0.121212121</v>
      </c>
      <c r="F358" s="58">
        <v>7</v>
      </c>
      <c r="G358" s="95">
        <v>0.212121212</v>
      </c>
      <c r="H358" s="58">
        <v>2</v>
      </c>
      <c r="I358" s="95">
        <v>0.060606061</v>
      </c>
      <c r="J358" s="75" t="s">
        <v>15</v>
      </c>
      <c r="K358" s="58">
        <v>0</v>
      </c>
      <c r="L358" s="58">
        <v>70</v>
      </c>
      <c r="M358" s="58">
        <v>154</v>
      </c>
      <c r="N358" s="58">
        <v>0</v>
      </c>
      <c r="O358" s="120" t="s">
        <v>27</v>
      </c>
    </row>
    <row r="359" spans="1:15" ht="12.75">
      <c r="A359" s="85">
        <v>92</v>
      </c>
      <c r="B359" s="29" t="s">
        <v>509</v>
      </c>
      <c r="C359" s="58">
        <v>69</v>
      </c>
      <c r="D359" s="58">
        <v>24</v>
      </c>
      <c r="E359" s="95">
        <v>0.347826086956522</v>
      </c>
      <c r="F359" s="58">
        <v>3</v>
      </c>
      <c r="G359" s="95">
        <v>0.0434782608695652</v>
      </c>
      <c r="H359" s="58">
        <v>26</v>
      </c>
      <c r="I359" s="95">
        <v>0.376811594202899</v>
      </c>
      <c r="J359" s="58">
        <v>255</v>
      </c>
      <c r="K359" s="58">
        <v>4</v>
      </c>
      <c r="L359" s="58">
        <v>931</v>
      </c>
      <c r="M359" s="58">
        <v>349</v>
      </c>
      <c r="N359" s="58">
        <v>0</v>
      </c>
      <c r="O359" s="120" t="s">
        <v>27</v>
      </c>
    </row>
    <row r="360" spans="1:15" ht="12.75">
      <c r="A360" s="85">
        <v>92</v>
      </c>
      <c r="B360" s="29" t="s">
        <v>510</v>
      </c>
      <c r="C360" s="58">
        <v>43</v>
      </c>
      <c r="D360" s="58">
        <v>4</v>
      </c>
      <c r="E360" s="95">
        <v>0.0930232558139535</v>
      </c>
      <c r="F360" s="58">
        <v>10</v>
      </c>
      <c r="G360" s="95">
        <v>0.23255813953488402</v>
      </c>
      <c r="H360" s="58">
        <v>5</v>
      </c>
      <c r="I360" s="95">
        <v>0.11627906976744201</v>
      </c>
      <c r="J360" s="58">
        <v>74</v>
      </c>
      <c r="K360" s="58">
        <v>1</v>
      </c>
      <c r="L360" s="58">
        <v>454</v>
      </c>
      <c r="M360" s="58">
        <v>38</v>
      </c>
      <c r="N360" s="58">
        <v>0</v>
      </c>
      <c r="O360" s="120" t="s">
        <v>27</v>
      </c>
    </row>
    <row r="361" spans="1:15" ht="12.75">
      <c r="A361" s="85">
        <v>92</v>
      </c>
      <c r="B361" s="29" t="s">
        <v>511</v>
      </c>
      <c r="C361" s="58">
        <v>95</v>
      </c>
      <c r="D361" s="58">
        <v>22</v>
      </c>
      <c r="E361" s="95">
        <v>0.231578947</v>
      </c>
      <c r="F361" s="58">
        <v>10</v>
      </c>
      <c r="G361" s="95">
        <v>0.10526315800000001</v>
      </c>
      <c r="H361" s="58">
        <v>33</v>
      </c>
      <c r="I361" s="95">
        <v>0.34736842100000004</v>
      </c>
      <c r="J361" s="58">
        <v>199</v>
      </c>
      <c r="K361" s="58">
        <v>3</v>
      </c>
      <c r="L361" s="58">
        <v>1965</v>
      </c>
      <c r="M361" s="58">
        <v>150</v>
      </c>
      <c r="N361" s="58">
        <v>0</v>
      </c>
      <c r="O361" s="120" t="s">
        <v>27</v>
      </c>
    </row>
    <row r="362" spans="1:15" ht="12.75">
      <c r="A362" s="85">
        <v>93</v>
      </c>
      <c r="B362" s="29" t="s">
        <v>512</v>
      </c>
      <c r="C362" s="58">
        <v>81</v>
      </c>
      <c r="D362" s="58">
        <v>5</v>
      </c>
      <c r="E362" s="95">
        <v>0.0617283950617284</v>
      </c>
      <c r="F362" s="58">
        <v>40</v>
      </c>
      <c r="G362" s="95">
        <v>0.493827160493827</v>
      </c>
      <c r="H362" s="58">
        <v>5</v>
      </c>
      <c r="I362" s="95">
        <v>0.0617283950617284</v>
      </c>
      <c r="J362" s="58">
        <v>81</v>
      </c>
      <c r="K362" s="58">
        <v>0</v>
      </c>
      <c r="L362" s="58">
        <v>319</v>
      </c>
      <c r="M362" s="58">
        <v>26</v>
      </c>
      <c r="N362" s="58">
        <v>0</v>
      </c>
      <c r="O362" s="120" t="s">
        <v>27</v>
      </c>
    </row>
    <row r="363" spans="1:15" ht="12.75">
      <c r="A363" s="85">
        <v>93</v>
      </c>
      <c r="B363" s="29" t="s">
        <v>513</v>
      </c>
      <c r="C363" s="58">
        <v>95</v>
      </c>
      <c r="D363" s="58">
        <v>3</v>
      </c>
      <c r="E363" s="95">
        <v>0.0315789473684211</v>
      </c>
      <c r="F363" s="58">
        <v>20</v>
      </c>
      <c r="G363" s="95">
        <v>0.210526315789474</v>
      </c>
      <c r="H363" s="58">
        <v>17</v>
      </c>
      <c r="I363" s="95">
        <v>0.17894736842105302</v>
      </c>
      <c r="J363" s="75" t="s">
        <v>15</v>
      </c>
      <c r="K363" s="58">
        <v>0</v>
      </c>
      <c r="L363" s="58">
        <v>736</v>
      </c>
      <c r="M363" s="58">
        <v>161</v>
      </c>
      <c r="N363" s="58">
        <v>0</v>
      </c>
      <c r="O363" s="120" t="s">
        <v>27</v>
      </c>
    </row>
    <row r="364" spans="1:15" ht="12.75">
      <c r="A364" s="85">
        <v>93</v>
      </c>
      <c r="B364" s="29" t="s">
        <v>515</v>
      </c>
      <c r="C364" s="58">
        <v>145</v>
      </c>
      <c r="D364" s="58">
        <v>4</v>
      </c>
      <c r="E364" s="95">
        <v>0.0275862068965517</v>
      </c>
      <c r="F364" s="58">
        <v>51</v>
      </c>
      <c r="G364" s="95">
        <v>0.351724137931034</v>
      </c>
      <c r="H364" s="58">
        <v>9</v>
      </c>
      <c r="I364" s="95">
        <v>0.0620689655172414</v>
      </c>
      <c r="J364" s="58">
        <v>41</v>
      </c>
      <c r="K364" s="58">
        <v>0</v>
      </c>
      <c r="L364" s="58">
        <v>2671</v>
      </c>
      <c r="M364" s="58">
        <v>47</v>
      </c>
      <c r="N364" s="58">
        <v>0</v>
      </c>
      <c r="O364" s="120" t="s">
        <v>27</v>
      </c>
    </row>
    <row r="365" spans="1:15" ht="12.75">
      <c r="A365" s="85">
        <v>93</v>
      </c>
      <c r="B365" s="29" t="s">
        <v>516</v>
      </c>
      <c r="C365" s="58">
        <v>116</v>
      </c>
      <c r="D365" s="58">
        <v>2</v>
      </c>
      <c r="E365" s="95">
        <v>0.0172413793103448</v>
      </c>
      <c r="F365" s="58">
        <v>62</v>
      </c>
      <c r="G365" s="95">
        <v>0.53448275862069</v>
      </c>
      <c r="H365" s="58">
        <v>3</v>
      </c>
      <c r="I365" s="95">
        <v>0.0258620689655172</v>
      </c>
      <c r="J365" s="58">
        <v>70</v>
      </c>
      <c r="K365" s="58">
        <v>0</v>
      </c>
      <c r="L365" s="58">
        <v>1350</v>
      </c>
      <c r="M365" s="58">
        <v>49</v>
      </c>
      <c r="N365" s="58">
        <v>0</v>
      </c>
      <c r="O365" s="120" t="s">
        <v>27</v>
      </c>
    </row>
    <row r="366" spans="1:15" ht="12.75">
      <c r="A366" s="85">
        <v>93</v>
      </c>
      <c r="B366" s="29" t="s">
        <v>517</v>
      </c>
      <c r="C366" s="58">
        <v>190</v>
      </c>
      <c r="D366" s="58">
        <v>3</v>
      </c>
      <c r="E366" s="95">
        <v>0.0157894736842105</v>
      </c>
      <c r="F366" s="58">
        <v>75</v>
      </c>
      <c r="G366" s="95">
        <v>0.39473684210526305</v>
      </c>
      <c r="H366" s="58">
        <v>15</v>
      </c>
      <c r="I366" s="95">
        <v>0.0789473684210526</v>
      </c>
      <c r="J366" s="118" t="s">
        <v>15</v>
      </c>
      <c r="K366" s="58">
        <v>0</v>
      </c>
      <c r="L366" s="58">
        <v>538</v>
      </c>
      <c r="M366" s="58">
        <v>56</v>
      </c>
      <c r="N366" s="58">
        <v>0</v>
      </c>
      <c r="O366" s="120" t="s">
        <v>27</v>
      </c>
    </row>
    <row r="367" spans="1:15" ht="12.75">
      <c r="A367" s="85">
        <v>93</v>
      </c>
      <c r="B367" s="29" t="s">
        <v>519</v>
      </c>
      <c r="C367" s="58">
        <v>25</v>
      </c>
      <c r="D367" s="58">
        <v>2</v>
      </c>
      <c r="E367" s="95">
        <v>0.08</v>
      </c>
      <c r="F367" s="58">
        <v>9</v>
      </c>
      <c r="G367" s="95">
        <v>0.36</v>
      </c>
      <c r="H367" s="58">
        <v>0</v>
      </c>
      <c r="I367" s="95">
        <v>0</v>
      </c>
      <c r="J367" s="58">
        <v>6</v>
      </c>
      <c r="K367" s="58">
        <v>1</v>
      </c>
      <c r="L367" s="58">
        <v>77</v>
      </c>
      <c r="M367" s="58">
        <v>17</v>
      </c>
      <c r="N367" s="58">
        <v>0</v>
      </c>
      <c r="O367" s="120" t="s">
        <v>27</v>
      </c>
    </row>
    <row r="368" spans="1:15" ht="12.75">
      <c r="A368" s="85">
        <v>93</v>
      </c>
      <c r="B368" s="29" t="s">
        <v>520</v>
      </c>
      <c r="C368" s="58">
        <v>97</v>
      </c>
      <c r="D368" s="58">
        <v>7</v>
      </c>
      <c r="E368" s="95">
        <v>0</v>
      </c>
      <c r="F368" s="58">
        <v>26</v>
      </c>
      <c r="G368" s="95">
        <v>0.27</v>
      </c>
      <c r="H368" s="58">
        <v>29</v>
      </c>
      <c r="I368" s="95">
        <v>0.3</v>
      </c>
      <c r="J368" s="58">
        <v>200</v>
      </c>
      <c r="K368" s="58">
        <v>0</v>
      </c>
      <c r="L368" s="75" t="s">
        <v>15</v>
      </c>
      <c r="M368" s="58">
        <v>113</v>
      </c>
      <c r="N368" s="58">
        <v>0</v>
      </c>
      <c r="O368" s="120" t="s">
        <v>27</v>
      </c>
    </row>
    <row r="369" spans="1:15" ht="12.75">
      <c r="A369" s="85">
        <v>93</v>
      </c>
      <c r="B369" s="29" t="s">
        <v>522</v>
      </c>
      <c r="C369" s="58">
        <v>48</v>
      </c>
      <c r="D369" s="58">
        <v>8</v>
      </c>
      <c r="E369" s="95">
        <v>0.16666666666666702</v>
      </c>
      <c r="F369" s="58">
        <v>13</v>
      </c>
      <c r="G369" s="95">
        <v>0.27083333333333304</v>
      </c>
      <c r="H369" s="58">
        <v>8</v>
      </c>
      <c r="I369" s="95">
        <v>0.16666666666666702</v>
      </c>
      <c r="J369" s="58">
        <v>57</v>
      </c>
      <c r="K369" s="58">
        <v>0</v>
      </c>
      <c r="L369" s="58">
        <v>112</v>
      </c>
      <c r="M369" s="58">
        <v>96</v>
      </c>
      <c r="N369" s="58">
        <v>0</v>
      </c>
      <c r="O369" s="120" t="s">
        <v>27</v>
      </c>
    </row>
    <row r="370" spans="1:15" ht="12.75">
      <c r="A370" s="85">
        <v>93</v>
      </c>
      <c r="B370" s="29" t="s">
        <v>523</v>
      </c>
      <c r="C370" s="58">
        <v>84</v>
      </c>
      <c r="D370" s="58">
        <v>24</v>
      </c>
      <c r="E370" s="95">
        <v>0.28571428571428603</v>
      </c>
      <c r="F370" s="58">
        <v>19</v>
      </c>
      <c r="G370" s="95">
        <v>0.22619047619047603</v>
      </c>
      <c r="H370" s="58">
        <v>6</v>
      </c>
      <c r="I370" s="95">
        <v>0.0714285714285714</v>
      </c>
      <c r="J370" s="58">
        <v>147</v>
      </c>
      <c r="K370" s="58">
        <v>0</v>
      </c>
      <c r="L370" s="58">
        <v>358</v>
      </c>
      <c r="M370" s="58">
        <v>28</v>
      </c>
      <c r="N370" s="58">
        <v>0</v>
      </c>
      <c r="O370" s="120" t="s">
        <v>27</v>
      </c>
    </row>
    <row r="371" spans="1:15" ht="12.75">
      <c r="A371" s="85">
        <v>93</v>
      </c>
      <c r="B371" s="29" t="s">
        <v>524</v>
      </c>
      <c r="C371" s="58">
        <v>54</v>
      </c>
      <c r="D371" s="58">
        <v>6</v>
      </c>
      <c r="E371" s="95">
        <v>0.11111111111111101</v>
      </c>
      <c r="F371" s="58">
        <v>2</v>
      </c>
      <c r="G371" s="95">
        <v>0.037037037037037</v>
      </c>
      <c r="H371" s="58">
        <v>14</v>
      </c>
      <c r="I371" s="95">
        <v>0.259259259259259</v>
      </c>
      <c r="J371" s="58">
        <v>54</v>
      </c>
      <c r="K371" s="58">
        <v>0</v>
      </c>
      <c r="L371" s="58">
        <v>520</v>
      </c>
      <c r="M371" s="58">
        <v>40</v>
      </c>
      <c r="N371" s="58">
        <v>0</v>
      </c>
      <c r="O371" s="120" t="s">
        <v>27</v>
      </c>
    </row>
    <row r="372" spans="1:15" ht="12.75">
      <c r="A372" s="85">
        <v>93</v>
      </c>
      <c r="B372" s="29" t="s">
        <v>525</v>
      </c>
      <c r="C372" s="58">
        <v>68</v>
      </c>
      <c r="D372" s="58">
        <v>6</v>
      </c>
      <c r="E372" s="95">
        <v>0.08823529411764709</v>
      </c>
      <c r="F372" s="58">
        <v>8</v>
      </c>
      <c r="G372" s="95">
        <v>0.11764705882352901</v>
      </c>
      <c r="H372" s="58">
        <v>1</v>
      </c>
      <c r="I372" s="95">
        <v>0.0147058823529412</v>
      </c>
      <c r="J372" s="58">
        <v>156</v>
      </c>
      <c r="K372" s="58">
        <v>0</v>
      </c>
      <c r="L372" s="58">
        <v>541</v>
      </c>
      <c r="M372" s="58">
        <v>23</v>
      </c>
      <c r="N372" s="58">
        <v>0</v>
      </c>
      <c r="O372" s="120" t="s">
        <v>27</v>
      </c>
    </row>
    <row r="373" spans="1:15" ht="12.75">
      <c r="A373" s="85">
        <v>93</v>
      </c>
      <c r="B373" s="29" t="s">
        <v>526</v>
      </c>
      <c r="C373" s="58">
        <v>79</v>
      </c>
      <c r="D373" s="58">
        <v>3</v>
      </c>
      <c r="E373" s="95">
        <v>0.0379746835443038</v>
      </c>
      <c r="F373" s="58">
        <v>4</v>
      </c>
      <c r="G373" s="95">
        <v>0.0506329113924051</v>
      </c>
      <c r="H373" s="58">
        <v>18</v>
      </c>
      <c r="I373" s="95">
        <v>0.22784810126582303</v>
      </c>
      <c r="J373" s="58">
        <v>37</v>
      </c>
      <c r="K373" s="58">
        <v>0</v>
      </c>
      <c r="L373" s="58">
        <v>1763</v>
      </c>
      <c r="M373" s="58">
        <v>49</v>
      </c>
      <c r="N373" s="58">
        <v>0</v>
      </c>
      <c r="O373" s="120" t="s">
        <v>27</v>
      </c>
    </row>
    <row r="374" spans="1:15" ht="12.75">
      <c r="A374" s="85">
        <v>93</v>
      </c>
      <c r="B374" s="29" t="s">
        <v>527</v>
      </c>
      <c r="C374" s="58">
        <v>323</v>
      </c>
      <c r="D374" s="58">
        <v>72</v>
      </c>
      <c r="E374" s="95">
        <v>0.22291021700000002</v>
      </c>
      <c r="F374" s="58">
        <v>18</v>
      </c>
      <c r="G374" s="95">
        <v>0.055727554000000006</v>
      </c>
      <c r="H374" s="58">
        <v>23</v>
      </c>
      <c r="I374" s="95">
        <v>0.07120743</v>
      </c>
      <c r="J374" s="58">
        <v>191</v>
      </c>
      <c r="K374" s="58">
        <v>0</v>
      </c>
      <c r="L374" s="58">
        <v>1460</v>
      </c>
      <c r="M374" s="58">
        <v>33</v>
      </c>
      <c r="N374" s="58">
        <v>0</v>
      </c>
      <c r="O374" s="120" t="s">
        <v>27</v>
      </c>
    </row>
    <row r="375" spans="1:15" ht="12.75">
      <c r="A375" s="85">
        <v>93</v>
      </c>
      <c r="B375" s="29" t="s">
        <v>528</v>
      </c>
      <c r="C375" s="58">
        <v>0</v>
      </c>
      <c r="D375" s="58">
        <v>0</v>
      </c>
      <c r="E375" s="120" t="s">
        <v>27</v>
      </c>
      <c r="F375" s="58">
        <v>0</v>
      </c>
      <c r="G375" s="120" t="s">
        <v>27</v>
      </c>
      <c r="H375" s="58">
        <v>0</v>
      </c>
      <c r="I375" s="120" t="s">
        <v>27</v>
      </c>
      <c r="J375" s="75" t="s">
        <v>15</v>
      </c>
      <c r="K375" s="58">
        <v>0</v>
      </c>
      <c r="L375" s="58">
        <v>4</v>
      </c>
      <c r="M375" s="58">
        <v>0</v>
      </c>
      <c r="N375" s="58">
        <v>0</v>
      </c>
      <c r="O375" s="120" t="s">
        <v>27</v>
      </c>
    </row>
    <row r="376" spans="1:15" ht="12.75">
      <c r="A376" s="85">
        <v>93</v>
      </c>
      <c r="B376" s="29" t="s">
        <v>530</v>
      </c>
      <c r="C376" s="58">
        <v>185</v>
      </c>
      <c r="D376" s="58">
        <v>25</v>
      </c>
      <c r="E376" s="95">
        <v>0.13513513500000002</v>
      </c>
      <c r="F376" s="58">
        <v>20</v>
      </c>
      <c r="G376" s="95">
        <v>0.10810810800000001</v>
      </c>
      <c r="H376" s="58">
        <v>10</v>
      </c>
      <c r="I376" s="95">
        <v>0.054054054000000004</v>
      </c>
      <c r="J376" s="58">
        <v>187</v>
      </c>
      <c r="K376" s="58" t="s">
        <v>27</v>
      </c>
      <c r="L376" s="58">
        <v>625</v>
      </c>
      <c r="M376" s="58">
        <v>144</v>
      </c>
      <c r="N376" s="58">
        <v>0</v>
      </c>
      <c r="O376" s="120" t="s">
        <v>27</v>
      </c>
    </row>
    <row r="377" spans="1:15" ht="12.75">
      <c r="A377" s="85">
        <v>93</v>
      </c>
      <c r="B377" s="29" t="s">
        <v>531</v>
      </c>
      <c r="C377" s="58">
        <v>258</v>
      </c>
      <c r="D377" s="75" t="s">
        <v>15</v>
      </c>
      <c r="E377" s="120" t="s">
        <v>27</v>
      </c>
      <c r="F377" s="75" t="s">
        <v>15</v>
      </c>
      <c r="G377" s="120" t="s">
        <v>27</v>
      </c>
      <c r="H377" s="75" t="s">
        <v>15</v>
      </c>
      <c r="I377" s="120" t="s">
        <v>27</v>
      </c>
      <c r="J377" s="75" t="s">
        <v>15</v>
      </c>
      <c r="K377" s="58">
        <v>0</v>
      </c>
      <c r="L377" s="58">
        <v>88</v>
      </c>
      <c r="M377" s="58">
        <v>25</v>
      </c>
      <c r="N377" s="58">
        <v>0</v>
      </c>
      <c r="O377" s="120" t="s">
        <v>27</v>
      </c>
    </row>
    <row r="378" spans="1:15" ht="12.75">
      <c r="A378" s="85">
        <v>93</v>
      </c>
      <c r="B378" s="29" t="s">
        <v>532</v>
      </c>
      <c r="C378" s="58">
        <v>14</v>
      </c>
      <c r="D378" s="58">
        <v>5</v>
      </c>
      <c r="E378" s="95">
        <v>0.35714285700000004</v>
      </c>
      <c r="F378" s="58">
        <v>2</v>
      </c>
      <c r="G378" s="95">
        <v>0.14285714300000002</v>
      </c>
      <c r="H378" s="58">
        <v>1</v>
      </c>
      <c r="I378" s="95">
        <v>0.07142857100000001</v>
      </c>
      <c r="J378" s="58">
        <v>16</v>
      </c>
      <c r="K378" s="58">
        <v>0</v>
      </c>
      <c r="L378" s="58">
        <v>304</v>
      </c>
      <c r="M378" s="58">
        <v>212</v>
      </c>
      <c r="N378" s="58">
        <v>0</v>
      </c>
      <c r="O378" s="120" t="s">
        <v>27</v>
      </c>
    </row>
    <row r="379" spans="1:15" ht="12.75">
      <c r="A379" s="85">
        <v>93</v>
      </c>
      <c r="B379" s="29" t="s">
        <v>533</v>
      </c>
      <c r="C379" s="58">
        <v>103</v>
      </c>
      <c r="D379" s="58">
        <v>10</v>
      </c>
      <c r="E379" s="95">
        <v>0.097087379</v>
      </c>
      <c r="F379" s="58">
        <v>28</v>
      </c>
      <c r="G379" s="95">
        <v>0.27184466</v>
      </c>
      <c r="H379" s="58">
        <v>8</v>
      </c>
      <c r="I379" s="95">
        <v>0.077669903</v>
      </c>
      <c r="J379" s="58">
        <v>249</v>
      </c>
      <c r="K379" s="58">
        <v>0</v>
      </c>
      <c r="L379" s="58">
        <v>698</v>
      </c>
      <c r="M379" s="58">
        <v>4</v>
      </c>
      <c r="N379" s="58">
        <v>0</v>
      </c>
      <c r="O379" s="120" t="s">
        <v>27</v>
      </c>
    </row>
    <row r="380" spans="1:15" ht="12.75">
      <c r="A380" s="85">
        <v>94</v>
      </c>
      <c r="B380" s="29" t="s">
        <v>535</v>
      </c>
      <c r="C380" s="58">
        <v>189</v>
      </c>
      <c r="D380" s="58">
        <v>71</v>
      </c>
      <c r="E380" s="95">
        <v>0.37566137566137603</v>
      </c>
      <c r="F380" s="58">
        <v>9</v>
      </c>
      <c r="G380" s="95">
        <v>0.047619047619047596</v>
      </c>
      <c r="H380" s="58">
        <v>39</v>
      </c>
      <c r="I380" s="95">
        <v>0.206349206349206</v>
      </c>
      <c r="J380" s="58">
        <v>157</v>
      </c>
      <c r="K380" s="58">
        <v>0</v>
      </c>
      <c r="L380" s="58">
        <v>2334</v>
      </c>
      <c r="M380" s="58">
        <v>1127</v>
      </c>
      <c r="N380" s="58">
        <v>0</v>
      </c>
      <c r="O380" s="120" t="s">
        <v>27</v>
      </c>
    </row>
    <row r="381" spans="1:15" ht="12.75">
      <c r="A381" s="85">
        <v>94</v>
      </c>
      <c r="B381" s="29" t="s">
        <v>536</v>
      </c>
      <c r="C381" s="58">
        <v>98</v>
      </c>
      <c r="D381" s="58">
        <v>8</v>
      </c>
      <c r="E381" s="95">
        <v>0.0816326530612245</v>
      </c>
      <c r="F381" s="58">
        <v>2</v>
      </c>
      <c r="G381" s="95">
        <v>0.0204081632653061</v>
      </c>
      <c r="H381" s="58">
        <v>7</v>
      </c>
      <c r="I381" s="95">
        <v>0.0714285714285714</v>
      </c>
      <c r="J381" s="58">
        <v>24</v>
      </c>
      <c r="K381" s="58">
        <v>0</v>
      </c>
      <c r="L381" s="58">
        <v>82</v>
      </c>
      <c r="M381" s="58">
        <v>7</v>
      </c>
      <c r="N381" s="58">
        <v>0</v>
      </c>
      <c r="O381" s="120" t="s">
        <v>27</v>
      </c>
    </row>
    <row r="382" spans="1:15" ht="12.75">
      <c r="A382" s="85">
        <v>94</v>
      </c>
      <c r="B382" s="29" t="s">
        <v>537</v>
      </c>
      <c r="C382" s="58">
        <v>168</v>
      </c>
      <c r="D382" s="58">
        <v>3</v>
      </c>
      <c r="E382" s="95">
        <v>0</v>
      </c>
      <c r="F382" s="58">
        <v>36</v>
      </c>
      <c r="G382" s="95">
        <v>0.21</v>
      </c>
      <c r="H382" s="58">
        <v>48</v>
      </c>
      <c r="I382" s="95">
        <v>0.29</v>
      </c>
      <c r="J382" s="58">
        <v>0</v>
      </c>
      <c r="K382" s="58">
        <v>0</v>
      </c>
      <c r="L382" s="58">
        <v>0</v>
      </c>
      <c r="M382" s="58">
        <v>36</v>
      </c>
      <c r="N382" s="58">
        <v>0</v>
      </c>
      <c r="O382" s="120" t="s">
        <v>27</v>
      </c>
    </row>
    <row r="383" spans="1:15" ht="12.75">
      <c r="A383" s="85">
        <v>94</v>
      </c>
      <c r="B383" s="29" t="s">
        <v>538</v>
      </c>
      <c r="C383" s="58">
        <v>134</v>
      </c>
      <c r="D383" s="58">
        <v>22</v>
      </c>
      <c r="E383" s="95">
        <v>0.16417910447761203</v>
      </c>
      <c r="F383" s="58">
        <v>37</v>
      </c>
      <c r="G383" s="95">
        <v>0.27611940298507504</v>
      </c>
      <c r="H383" s="58">
        <v>71</v>
      </c>
      <c r="I383" s="95">
        <v>0.529850746268657</v>
      </c>
      <c r="J383" s="118" t="s">
        <v>15</v>
      </c>
      <c r="K383" s="58">
        <v>0</v>
      </c>
      <c r="L383" s="58">
        <v>1936</v>
      </c>
      <c r="M383" s="58">
        <v>300</v>
      </c>
      <c r="N383" s="58">
        <v>0</v>
      </c>
      <c r="O383" s="120" t="s">
        <v>27</v>
      </c>
    </row>
    <row r="384" spans="1:15" ht="12.75">
      <c r="A384" s="85">
        <v>94</v>
      </c>
      <c r="B384" s="29" t="s">
        <v>539</v>
      </c>
      <c r="C384" s="58">
        <v>49</v>
      </c>
      <c r="D384" s="58">
        <v>21</v>
      </c>
      <c r="E384" s="95">
        <v>0.42857142857142905</v>
      </c>
      <c r="F384" s="58">
        <v>17</v>
      </c>
      <c r="G384" s="95">
        <v>0.346938775510204</v>
      </c>
      <c r="H384" s="58">
        <v>0</v>
      </c>
      <c r="I384" s="95">
        <v>0</v>
      </c>
      <c r="J384" s="58">
        <v>147</v>
      </c>
      <c r="K384" s="58">
        <v>0</v>
      </c>
      <c r="L384" s="58">
        <v>460</v>
      </c>
      <c r="M384" s="58">
        <v>38</v>
      </c>
      <c r="N384" s="58">
        <v>0</v>
      </c>
      <c r="O384" s="120" t="s">
        <v>27</v>
      </c>
    </row>
    <row r="385" spans="1:15" ht="12.75">
      <c r="A385" s="85">
        <v>94</v>
      </c>
      <c r="B385" s="29" t="s">
        <v>541</v>
      </c>
      <c r="C385" s="58">
        <v>159</v>
      </c>
      <c r="D385" s="58">
        <v>12</v>
      </c>
      <c r="E385" s="95">
        <v>0.075471698</v>
      </c>
      <c r="F385" s="58">
        <v>32</v>
      </c>
      <c r="G385" s="95">
        <v>0.201257862</v>
      </c>
      <c r="H385" s="58">
        <v>55</v>
      </c>
      <c r="I385" s="95">
        <v>0.34591195</v>
      </c>
      <c r="J385" s="58">
        <v>395</v>
      </c>
      <c r="K385" s="58">
        <v>0</v>
      </c>
      <c r="L385" s="58">
        <v>1770</v>
      </c>
      <c r="M385" s="58">
        <v>396</v>
      </c>
      <c r="N385" s="58">
        <v>0</v>
      </c>
      <c r="O385" s="120" t="s">
        <v>27</v>
      </c>
    </row>
    <row r="386" spans="1:15" ht="12.75">
      <c r="A386" s="85">
        <v>94</v>
      </c>
      <c r="B386" s="29" t="s">
        <v>542</v>
      </c>
      <c r="C386" s="58">
        <v>0</v>
      </c>
      <c r="D386" s="58">
        <v>0</v>
      </c>
      <c r="E386" s="120" t="s">
        <v>27</v>
      </c>
      <c r="F386" s="58">
        <v>0</v>
      </c>
      <c r="G386" s="120" t="s">
        <v>27</v>
      </c>
      <c r="H386" s="58">
        <v>0</v>
      </c>
      <c r="I386" s="120" t="s">
        <v>27</v>
      </c>
      <c r="J386" s="58">
        <v>0</v>
      </c>
      <c r="K386" s="58">
        <v>0</v>
      </c>
      <c r="L386" s="58">
        <v>0</v>
      </c>
      <c r="M386" s="58">
        <v>0</v>
      </c>
      <c r="N386" s="58">
        <v>0</v>
      </c>
      <c r="O386" s="120" t="s">
        <v>27</v>
      </c>
    </row>
    <row r="387" spans="1:15" ht="12.75">
      <c r="A387" s="85">
        <v>94</v>
      </c>
      <c r="B387" s="29" t="s">
        <v>543</v>
      </c>
      <c r="C387" s="58">
        <v>147</v>
      </c>
      <c r="D387" s="58">
        <v>1</v>
      </c>
      <c r="E387" s="95">
        <v>0.00680272108843537</v>
      </c>
      <c r="F387" s="58">
        <v>2</v>
      </c>
      <c r="G387" s="95">
        <v>0.0136054421768707</v>
      </c>
      <c r="H387" s="58">
        <v>1</v>
      </c>
      <c r="I387" s="95">
        <v>0.00680272108843537</v>
      </c>
      <c r="J387" s="58">
        <v>18</v>
      </c>
      <c r="K387" s="58">
        <v>0</v>
      </c>
      <c r="L387" s="58">
        <v>307</v>
      </c>
      <c r="M387" s="58">
        <v>3</v>
      </c>
      <c r="N387" s="58">
        <v>0</v>
      </c>
      <c r="O387" s="120" t="s">
        <v>27</v>
      </c>
    </row>
    <row r="388" spans="1:15" ht="12.75">
      <c r="A388" s="85">
        <v>94</v>
      </c>
      <c r="B388" s="29" t="s">
        <v>545</v>
      </c>
      <c r="C388" s="58">
        <v>95</v>
      </c>
      <c r="D388" s="58">
        <v>0</v>
      </c>
      <c r="E388" s="95">
        <v>0</v>
      </c>
      <c r="F388" s="58">
        <v>2</v>
      </c>
      <c r="G388" s="95">
        <v>0.0210526315789474</v>
      </c>
      <c r="H388" s="58">
        <v>19</v>
      </c>
      <c r="I388" s="95">
        <v>0.2</v>
      </c>
      <c r="J388" s="58">
        <v>264</v>
      </c>
      <c r="K388" s="58">
        <v>0</v>
      </c>
      <c r="L388" s="58">
        <v>723</v>
      </c>
      <c r="M388" s="58">
        <v>13</v>
      </c>
      <c r="N388" s="58">
        <v>0</v>
      </c>
      <c r="O388" s="120" t="s">
        <v>27</v>
      </c>
    </row>
    <row r="389" spans="1:15" ht="12.75">
      <c r="A389" s="85">
        <v>94</v>
      </c>
      <c r="B389" s="29" t="s">
        <v>547</v>
      </c>
      <c r="C389" s="58">
        <v>980</v>
      </c>
      <c r="D389" s="58">
        <v>84</v>
      </c>
      <c r="E389" s="95">
        <v>0.085714286</v>
      </c>
      <c r="F389" s="58">
        <v>254</v>
      </c>
      <c r="G389" s="95">
        <v>0.259183673</v>
      </c>
      <c r="H389" s="58">
        <v>196</v>
      </c>
      <c r="I389" s="95">
        <v>0.2</v>
      </c>
      <c r="J389" s="58">
        <v>500</v>
      </c>
      <c r="K389" s="58">
        <v>0</v>
      </c>
      <c r="L389" s="58">
        <v>1500</v>
      </c>
      <c r="M389" s="58">
        <v>253</v>
      </c>
      <c r="N389" s="58">
        <v>0</v>
      </c>
      <c r="O389" s="120" t="s">
        <v>27</v>
      </c>
    </row>
    <row r="390" spans="1:15" ht="12.75">
      <c r="A390" s="85">
        <v>94</v>
      </c>
      <c r="B390" s="29" t="s">
        <v>548</v>
      </c>
      <c r="C390" s="58">
        <v>2</v>
      </c>
      <c r="D390" s="58">
        <v>0</v>
      </c>
      <c r="E390" s="95">
        <v>0</v>
      </c>
      <c r="F390" s="58">
        <v>1</v>
      </c>
      <c r="G390" s="95">
        <v>0.5</v>
      </c>
      <c r="H390" s="58">
        <v>0</v>
      </c>
      <c r="I390" s="95">
        <v>0</v>
      </c>
      <c r="J390" s="118" t="s">
        <v>15</v>
      </c>
      <c r="K390" s="58">
        <v>0</v>
      </c>
      <c r="L390" s="118" t="s">
        <v>15</v>
      </c>
      <c r="M390" s="58">
        <v>10</v>
      </c>
      <c r="N390" s="58">
        <v>0</v>
      </c>
      <c r="O390" s="120" t="s">
        <v>27</v>
      </c>
    </row>
    <row r="391" spans="1:15" ht="12.75">
      <c r="A391" s="85">
        <v>94</v>
      </c>
      <c r="B391" s="29" t="s">
        <v>550</v>
      </c>
      <c r="C391" s="58">
        <v>12</v>
      </c>
      <c r="D391" s="58">
        <v>3</v>
      </c>
      <c r="E391" s="95">
        <v>0.25</v>
      </c>
      <c r="F391" s="58">
        <v>7</v>
      </c>
      <c r="G391" s="95">
        <v>0.583333333333333</v>
      </c>
      <c r="H391" s="58">
        <v>2</v>
      </c>
      <c r="I391" s="95">
        <v>0.16666666666666702</v>
      </c>
      <c r="J391" s="75" t="s">
        <v>15</v>
      </c>
      <c r="K391" s="58">
        <v>0</v>
      </c>
      <c r="L391" s="58">
        <v>221</v>
      </c>
      <c r="M391" s="58">
        <v>0</v>
      </c>
      <c r="N391" s="58">
        <v>0</v>
      </c>
      <c r="O391" s="120" t="s">
        <v>27</v>
      </c>
    </row>
    <row r="392" spans="1:15" ht="12.75">
      <c r="A392" s="85">
        <v>94</v>
      </c>
      <c r="B392" s="29" t="s">
        <v>552</v>
      </c>
      <c r="C392" s="58">
        <v>58</v>
      </c>
      <c r="D392" s="58">
        <v>14</v>
      </c>
      <c r="E392" s="95">
        <v>0.24137931</v>
      </c>
      <c r="F392" s="58">
        <v>9</v>
      </c>
      <c r="G392" s="95">
        <v>0.155172414</v>
      </c>
      <c r="H392" s="58">
        <v>19</v>
      </c>
      <c r="I392" s="95">
        <v>0.327586207</v>
      </c>
      <c r="J392" s="58">
        <v>270</v>
      </c>
      <c r="K392" s="58">
        <v>0</v>
      </c>
      <c r="L392" s="58">
        <v>357</v>
      </c>
      <c r="M392" s="58">
        <v>152</v>
      </c>
      <c r="N392" s="58">
        <v>0</v>
      </c>
      <c r="O392" s="120" t="s">
        <v>27</v>
      </c>
    </row>
    <row r="393" spans="1:15" ht="12.75">
      <c r="A393" s="85">
        <v>94</v>
      </c>
      <c r="B393" s="29" t="s">
        <v>553</v>
      </c>
      <c r="C393" s="58">
        <v>59</v>
      </c>
      <c r="D393" s="58">
        <v>17</v>
      </c>
      <c r="E393" s="95">
        <v>0</v>
      </c>
      <c r="F393" s="58">
        <v>27</v>
      </c>
      <c r="G393" s="95">
        <v>0.46</v>
      </c>
      <c r="H393" s="58">
        <v>14</v>
      </c>
      <c r="I393" s="95">
        <v>0.24</v>
      </c>
      <c r="J393" s="58">
        <v>104</v>
      </c>
      <c r="K393" s="58">
        <v>0</v>
      </c>
      <c r="L393" s="58">
        <v>1709</v>
      </c>
      <c r="M393" s="58">
        <v>256</v>
      </c>
      <c r="N393" s="58">
        <v>0</v>
      </c>
      <c r="O393" s="120" t="s">
        <v>27</v>
      </c>
    </row>
    <row r="394" spans="1:15" ht="12.75">
      <c r="A394" s="85">
        <v>94</v>
      </c>
      <c r="B394" s="29" t="s">
        <v>555</v>
      </c>
      <c r="C394" s="75" t="s">
        <v>15</v>
      </c>
      <c r="D394" s="58">
        <v>3</v>
      </c>
      <c r="E394" s="101" t="s">
        <v>27</v>
      </c>
      <c r="F394" s="58">
        <v>5</v>
      </c>
      <c r="G394" s="101" t="s">
        <v>15</v>
      </c>
      <c r="H394" s="120">
        <v>30</v>
      </c>
      <c r="I394" s="101" t="s">
        <v>15</v>
      </c>
      <c r="J394" s="120" t="s">
        <v>900</v>
      </c>
      <c r="K394" s="58"/>
      <c r="L394" s="58">
        <v>385</v>
      </c>
      <c r="M394" s="58">
        <v>27</v>
      </c>
      <c r="N394" s="58">
        <v>0</v>
      </c>
      <c r="O394" s="120" t="s">
        <v>27</v>
      </c>
    </row>
    <row r="395" spans="1:15" ht="12.75">
      <c r="A395" s="85">
        <v>94</v>
      </c>
      <c r="B395" s="29" t="s">
        <v>557</v>
      </c>
      <c r="C395" s="58">
        <v>158</v>
      </c>
      <c r="D395" s="58">
        <v>24</v>
      </c>
      <c r="E395" s="95">
        <v>0.151898734177215</v>
      </c>
      <c r="F395" s="58">
        <v>15</v>
      </c>
      <c r="G395" s="95">
        <v>0.0949367088607595</v>
      </c>
      <c r="H395" s="58">
        <v>73</v>
      </c>
      <c r="I395" s="95">
        <v>0.46202531645569606</v>
      </c>
      <c r="J395" s="58">
        <v>192</v>
      </c>
      <c r="K395" s="58">
        <v>230</v>
      </c>
      <c r="L395" s="58">
        <v>817</v>
      </c>
      <c r="M395" s="58">
        <v>177</v>
      </c>
      <c r="N395" s="58">
        <v>0</v>
      </c>
      <c r="O395" s="120" t="s">
        <v>27</v>
      </c>
    </row>
    <row r="396" spans="1:15" ht="12.75">
      <c r="A396" s="85">
        <v>94</v>
      </c>
      <c r="B396" s="29" t="s">
        <v>558</v>
      </c>
      <c r="C396" s="58">
        <v>12</v>
      </c>
      <c r="D396" s="58">
        <v>3</v>
      </c>
      <c r="E396" s="95">
        <v>0.25</v>
      </c>
      <c r="F396" s="58">
        <v>5</v>
      </c>
      <c r="G396" s="95">
        <v>0.41666666700000005</v>
      </c>
      <c r="H396" s="58">
        <v>4</v>
      </c>
      <c r="I396" s="95">
        <v>0.333333333</v>
      </c>
      <c r="J396" s="58">
        <v>42</v>
      </c>
      <c r="K396" s="58">
        <v>0</v>
      </c>
      <c r="L396" s="58">
        <v>199</v>
      </c>
      <c r="M396" s="58">
        <v>38</v>
      </c>
      <c r="N396" s="58">
        <v>0</v>
      </c>
      <c r="O396" s="120" t="s">
        <v>27</v>
      </c>
    </row>
    <row r="397" spans="1:15" ht="12.75">
      <c r="A397" s="85">
        <v>94</v>
      </c>
      <c r="B397" s="29" t="s">
        <v>560</v>
      </c>
      <c r="C397" s="58">
        <v>34</v>
      </c>
      <c r="D397" s="58">
        <v>2</v>
      </c>
      <c r="E397" s="95">
        <v>0.0588235294117647</v>
      </c>
      <c r="F397" s="58">
        <v>7</v>
      </c>
      <c r="G397" s="95">
        <v>0.20588235294117602</v>
      </c>
      <c r="H397" s="58">
        <v>3</v>
      </c>
      <c r="I397" s="95">
        <v>0.08823529411764709</v>
      </c>
      <c r="J397" s="58">
        <v>95</v>
      </c>
      <c r="K397" s="58">
        <v>0</v>
      </c>
      <c r="L397" s="58">
        <v>656</v>
      </c>
      <c r="M397" s="58">
        <v>27</v>
      </c>
      <c r="N397" s="58">
        <v>0</v>
      </c>
      <c r="O397" s="120" t="s">
        <v>27</v>
      </c>
    </row>
    <row r="398" spans="1:15" ht="12.75">
      <c r="A398" s="85">
        <v>94</v>
      </c>
      <c r="B398" s="29" t="s">
        <v>562</v>
      </c>
      <c r="C398" s="58">
        <v>18</v>
      </c>
      <c r="D398" s="58">
        <v>0</v>
      </c>
      <c r="E398" s="95">
        <v>0</v>
      </c>
      <c r="F398" s="58">
        <v>5</v>
      </c>
      <c r="G398" s="95">
        <v>0.27777777800000003</v>
      </c>
      <c r="H398" s="58">
        <v>0</v>
      </c>
      <c r="I398" s="95">
        <v>0</v>
      </c>
      <c r="J398" s="58">
        <v>14</v>
      </c>
      <c r="K398" s="58">
        <v>0</v>
      </c>
      <c r="L398" s="58">
        <v>207</v>
      </c>
      <c r="M398" s="58">
        <v>4</v>
      </c>
      <c r="N398" s="58">
        <v>0</v>
      </c>
      <c r="O398" s="120" t="s">
        <v>27</v>
      </c>
    </row>
    <row r="399" spans="1:15" ht="12.75">
      <c r="A399" s="85">
        <v>94</v>
      </c>
      <c r="B399" s="29" t="s">
        <v>563</v>
      </c>
      <c r="C399" s="58">
        <v>58</v>
      </c>
      <c r="D399" s="58">
        <v>2</v>
      </c>
      <c r="E399" s="95">
        <v>0.034482758620689696</v>
      </c>
      <c r="F399" s="58">
        <v>7</v>
      </c>
      <c r="G399" s="95">
        <v>0.120689655172414</v>
      </c>
      <c r="H399" s="58">
        <v>3</v>
      </c>
      <c r="I399" s="95">
        <v>0.051724137931034496</v>
      </c>
      <c r="J399" s="58">
        <v>75</v>
      </c>
      <c r="K399" s="58">
        <v>0</v>
      </c>
      <c r="L399" s="58">
        <v>1385</v>
      </c>
      <c r="M399" s="58">
        <v>22</v>
      </c>
      <c r="N399" s="58">
        <v>0</v>
      </c>
      <c r="O399" s="120" t="s">
        <v>27</v>
      </c>
    </row>
    <row r="400" spans="1:15" ht="12.75">
      <c r="A400" s="85">
        <v>94</v>
      </c>
      <c r="B400" s="29" t="s">
        <v>564</v>
      </c>
      <c r="C400" s="75" t="s">
        <v>15</v>
      </c>
      <c r="D400" s="75" t="s">
        <v>15</v>
      </c>
      <c r="E400" s="120" t="s">
        <v>27</v>
      </c>
      <c r="F400" s="75" t="s">
        <v>15</v>
      </c>
      <c r="G400" s="120" t="s">
        <v>27</v>
      </c>
      <c r="H400" s="75" t="s">
        <v>15</v>
      </c>
      <c r="I400" s="120" t="s">
        <v>27</v>
      </c>
      <c r="J400" s="58">
        <v>8</v>
      </c>
      <c r="K400" s="58">
        <v>0</v>
      </c>
      <c r="L400" s="58">
        <v>374</v>
      </c>
      <c r="M400" s="58">
        <v>19</v>
      </c>
      <c r="N400" s="58">
        <v>0</v>
      </c>
      <c r="O400" s="120" t="s">
        <v>27</v>
      </c>
    </row>
    <row r="401" spans="1:15" ht="12.75">
      <c r="A401" s="85">
        <v>94</v>
      </c>
      <c r="B401" s="29" t="s">
        <v>565</v>
      </c>
      <c r="C401" s="58">
        <v>84</v>
      </c>
      <c r="D401" s="58">
        <v>33</v>
      </c>
      <c r="E401" s="95">
        <v>0.392857143</v>
      </c>
      <c r="F401" s="58">
        <v>22</v>
      </c>
      <c r="G401" s="95">
        <v>0.261904762</v>
      </c>
      <c r="H401" s="58">
        <v>16</v>
      </c>
      <c r="I401" s="95">
        <v>0.19047619000000002</v>
      </c>
      <c r="J401" s="58">
        <v>139</v>
      </c>
      <c r="K401" s="58">
        <v>0</v>
      </c>
      <c r="L401" s="58">
        <v>2551</v>
      </c>
      <c r="M401" s="58">
        <v>167</v>
      </c>
      <c r="N401" s="58">
        <v>0</v>
      </c>
      <c r="O401" s="120" t="s">
        <v>27</v>
      </c>
    </row>
    <row r="402" spans="1:15" ht="12.75">
      <c r="A402" s="85">
        <v>94</v>
      </c>
      <c r="B402" s="29" t="s">
        <v>566</v>
      </c>
      <c r="C402" s="58">
        <v>80</v>
      </c>
      <c r="D402" s="58">
        <v>17</v>
      </c>
      <c r="E402" s="95">
        <v>0.2125</v>
      </c>
      <c r="F402" s="58">
        <v>39</v>
      </c>
      <c r="G402" s="95">
        <v>0.4875</v>
      </c>
      <c r="H402" s="58">
        <v>10</v>
      </c>
      <c r="I402" s="95">
        <v>0.125</v>
      </c>
      <c r="J402" s="58">
        <v>168</v>
      </c>
      <c r="K402" s="58">
        <v>0</v>
      </c>
      <c r="L402" s="58">
        <v>586</v>
      </c>
      <c r="M402" s="58">
        <v>167</v>
      </c>
      <c r="N402" s="58">
        <v>0</v>
      </c>
      <c r="O402" s="120" t="s">
        <v>27</v>
      </c>
    </row>
    <row r="403" spans="1:15" ht="12.75">
      <c r="A403" s="85">
        <v>95</v>
      </c>
      <c r="B403" s="29" t="s">
        <v>568</v>
      </c>
      <c r="C403" s="58">
        <v>217</v>
      </c>
      <c r="D403" s="58">
        <v>42</v>
      </c>
      <c r="E403" s="95">
        <v>0.19354838709677402</v>
      </c>
      <c r="F403" s="58">
        <v>14</v>
      </c>
      <c r="G403" s="95">
        <v>0.0645161290322581</v>
      </c>
      <c r="H403" s="58">
        <v>90</v>
      </c>
      <c r="I403" s="95">
        <v>0.41474654377880205</v>
      </c>
      <c r="J403" s="58">
        <v>428</v>
      </c>
      <c r="K403" s="58">
        <v>0</v>
      </c>
      <c r="L403" s="58">
        <v>1078</v>
      </c>
      <c r="M403" s="58">
        <v>310</v>
      </c>
      <c r="N403" s="58">
        <v>0</v>
      </c>
      <c r="O403" s="120" t="s">
        <v>27</v>
      </c>
    </row>
    <row r="404" spans="1:15" ht="12.75">
      <c r="A404" s="85">
        <v>95</v>
      </c>
      <c r="B404" s="29" t="s">
        <v>569</v>
      </c>
      <c r="C404" s="58">
        <v>70</v>
      </c>
      <c r="D404" s="58">
        <v>3</v>
      </c>
      <c r="E404" s="95">
        <v>0.04</v>
      </c>
      <c r="F404" s="58">
        <v>2</v>
      </c>
      <c r="G404" s="95">
        <v>0.03</v>
      </c>
      <c r="H404" s="58">
        <v>30</v>
      </c>
      <c r="I404" s="95">
        <v>0.43</v>
      </c>
      <c r="J404" s="58">
        <v>114</v>
      </c>
      <c r="K404" s="58"/>
      <c r="L404" s="58">
        <v>993</v>
      </c>
      <c r="M404" s="58">
        <v>105</v>
      </c>
      <c r="N404" s="58">
        <v>0</v>
      </c>
      <c r="O404" s="120" t="s">
        <v>27</v>
      </c>
    </row>
    <row r="405" spans="1:15" ht="12.75">
      <c r="A405" s="85">
        <v>95</v>
      </c>
      <c r="B405" s="29" t="s">
        <v>571</v>
      </c>
      <c r="C405" s="75" t="s">
        <v>15</v>
      </c>
      <c r="D405" s="75" t="s">
        <v>15</v>
      </c>
      <c r="E405" s="120" t="s">
        <v>27</v>
      </c>
      <c r="F405" s="75" t="s">
        <v>15</v>
      </c>
      <c r="G405" s="120" t="s">
        <v>27</v>
      </c>
      <c r="H405" s="75" t="s">
        <v>15</v>
      </c>
      <c r="I405" s="120" t="s">
        <v>27</v>
      </c>
      <c r="J405" s="58">
        <v>278</v>
      </c>
      <c r="K405" s="58">
        <v>0</v>
      </c>
      <c r="L405" s="58">
        <v>1800</v>
      </c>
      <c r="M405" s="58">
        <v>1</v>
      </c>
      <c r="N405" s="58">
        <v>0</v>
      </c>
      <c r="O405" s="120" t="s">
        <v>27</v>
      </c>
    </row>
    <row r="406" spans="1:15" ht="12.75">
      <c r="A406" s="85">
        <v>95</v>
      </c>
      <c r="B406" s="29" t="s">
        <v>572</v>
      </c>
      <c r="C406" s="58">
        <v>46</v>
      </c>
      <c r="D406" s="58">
        <v>15</v>
      </c>
      <c r="E406" s="95">
        <v>0.326086956521739</v>
      </c>
      <c r="F406" s="58">
        <v>6</v>
      </c>
      <c r="G406" s="95">
        <v>0.130434782608696</v>
      </c>
      <c r="H406" s="58">
        <v>1</v>
      </c>
      <c r="I406" s="95">
        <v>0.0217391304347826</v>
      </c>
      <c r="J406" s="58">
        <v>52</v>
      </c>
      <c r="K406" s="58">
        <v>0</v>
      </c>
      <c r="L406" s="58">
        <v>333</v>
      </c>
      <c r="M406" s="58">
        <v>22</v>
      </c>
      <c r="N406" s="58">
        <v>0</v>
      </c>
      <c r="O406" s="120" t="s">
        <v>27</v>
      </c>
    </row>
    <row r="407" spans="1:15" ht="12.75">
      <c r="A407" s="85">
        <v>95</v>
      </c>
      <c r="B407" s="29" t="s">
        <v>574</v>
      </c>
      <c r="C407" s="58">
        <v>46</v>
      </c>
      <c r="D407" s="58">
        <v>5</v>
      </c>
      <c r="E407" s="95">
        <v>0.108695652</v>
      </c>
      <c r="F407" s="58">
        <v>13</v>
      </c>
      <c r="G407" s="95">
        <v>0.282608696</v>
      </c>
      <c r="H407" s="58">
        <v>1</v>
      </c>
      <c r="I407" s="95">
        <v>0.02173913</v>
      </c>
      <c r="J407" s="58">
        <v>96</v>
      </c>
      <c r="K407" s="58">
        <v>0</v>
      </c>
      <c r="L407" s="58">
        <v>226</v>
      </c>
      <c r="M407" s="58">
        <v>32</v>
      </c>
      <c r="N407" s="58">
        <v>0</v>
      </c>
      <c r="O407" s="120" t="s">
        <v>27</v>
      </c>
    </row>
    <row r="408" spans="1:15" ht="12.75">
      <c r="A408" s="85">
        <v>95</v>
      </c>
      <c r="B408" s="29" t="s">
        <v>576</v>
      </c>
      <c r="C408" s="58">
        <v>25</v>
      </c>
      <c r="D408" s="58">
        <v>3</v>
      </c>
      <c r="E408" s="95">
        <v>0.12</v>
      </c>
      <c r="F408" s="58">
        <v>16</v>
      </c>
      <c r="G408" s="95">
        <v>0.64</v>
      </c>
      <c r="H408" s="58">
        <v>0</v>
      </c>
      <c r="I408" s="95">
        <v>0</v>
      </c>
      <c r="J408" s="58">
        <v>50</v>
      </c>
      <c r="K408" s="58">
        <v>0</v>
      </c>
      <c r="L408" s="58">
        <v>387</v>
      </c>
      <c r="M408" s="58">
        <v>89</v>
      </c>
      <c r="N408" s="58">
        <v>0</v>
      </c>
      <c r="O408" s="120" t="s">
        <v>27</v>
      </c>
    </row>
    <row r="409" spans="1:15" ht="12.75">
      <c r="A409" s="85">
        <v>95</v>
      </c>
      <c r="B409" s="29" t="s">
        <v>577</v>
      </c>
      <c r="C409" s="58">
        <v>32</v>
      </c>
      <c r="D409" s="58">
        <v>6</v>
      </c>
      <c r="E409" s="95">
        <v>0.1875</v>
      </c>
      <c r="F409" s="58">
        <v>0</v>
      </c>
      <c r="G409" s="95">
        <v>0</v>
      </c>
      <c r="H409" s="58">
        <v>2</v>
      </c>
      <c r="I409" s="95">
        <v>0.0625</v>
      </c>
      <c r="J409" s="58">
        <v>22</v>
      </c>
      <c r="K409" s="58">
        <v>0</v>
      </c>
      <c r="L409" s="58">
        <v>176</v>
      </c>
      <c r="M409" s="58">
        <v>19</v>
      </c>
      <c r="N409" s="58">
        <v>0</v>
      </c>
      <c r="O409" s="120" t="s">
        <v>27</v>
      </c>
    </row>
    <row r="410" spans="1:15" ht="12.75">
      <c r="A410" s="85">
        <v>95</v>
      </c>
      <c r="B410" s="29" t="s">
        <v>578</v>
      </c>
      <c r="C410" s="58">
        <v>79</v>
      </c>
      <c r="D410" s="75" t="s">
        <v>15</v>
      </c>
      <c r="E410" s="120" t="s">
        <v>27</v>
      </c>
      <c r="F410" s="75" t="s">
        <v>15</v>
      </c>
      <c r="G410" s="120" t="s">
        <v>27</v>
      </c>
      <c r="H410" s="75" t="s">
        <v>15</v>
      </c>
      <c r="I410" s="120" t="s">
        <v>27</v>
      </c>
      <c r="J410" s="75" t="s">
        <v>15</v>
      </c>
      <c r="K410" s="58">
        <v>0</v>
      </c>
      <c r="L410" s="58">
        <v>79</v>
      </c>
      <c r="M410" s="58">
        <v>0</v>
      </c>
      <c r="N410" s="58">
        <v>0</v>
      </c>
      <c r="O410" s="120" t="s">
        <v>27</v>
      </c>
    </row>
    <row r="411" spans="1:15" ht="12.75">
      <c r="A411" s="85">
        <v>95</v>
      </c>
      <c r="B411" s="29" t="s">
        <v>580</v>
      </c>
      <c r="C411" s="58">
        <v>124</v>
      </c>
      <c r="D411" s="58">
        <v>5</v>
      </c>
      <c r="E411" s="95">
        <v>0.040322580645161296</v>
      </c>
      <c r="F411" s="58">
        <v>10</v>
      </c>
      <c r="G411" s="95">
        <v>0.08064516129032259</v>
      </c>
      <c r="H411" s="58">
        <v>109</v>
      </c>
      <c r="I411" s="95">
        <v>0.879032258064516</v>
      </c>
      <c r="J411" s="58">
        <v>1164</v>
      </c>
      <c r="K411" s="58">
        <v>0</v>
      </c>
      <c r="L411" s="58">
        <v>2251</v>
      </c>
      <c r="M411" s="58">
        <v>637</v>
      </c>
      <c r="N411" s="58">
        <v>0</v>
      </c>
      <c r="O411" s="120" t="s">
        <v>27</v>
      </c>
    </row>
    <row r="412" spans="1:15" ht="12.75">
      <c r="A412" s="85">
        <v>95</v>
      </c>
      <c r="B412" s="29" t="s">
        <v>581</v>
      </c>
      <c r="C412" s="58">
        <v>8</v>
      </c>
      <c r="D412" s="58">
        <v>0</v>
      </c>
      <c r="E412" s="95">
        <v>0</v>
      </c>
      <c r="F412" s="58">
        <v>3</v>
      </c>
      <c r="G412" s="95">
        <v>0.375</v>
      </c>
      <c r="H412" s="58">
        <v>0</v>
      </c>
      <c r="I412" s="95">
        <v>0</v>
      </c>
      <c r="J412" s="58">
        <v>12</v>
      </c>
      <c r="K412" s="58">
        <v>0</v>
      </c>
      <c r="L412" s="58">
        <v>36</v>
      </c>
      <c r="M412" s="58">
        <v>60</v>
      </c>
      <c r="N412" s="58">
        <v>0</v>
      </c>
      <c r="O412" s="120" t="s">
        <v>27</v>
      </c>
    </row>
    <row r="413" spans="1:15" ht="12.75">
      <c r="A413" s="85">
        <v>95</v>
      </c>
      <c r="B413" s="29" t="s">
        <v>582</v>
      </c>
      <c r="C413" s="58">
        <v>133</v>
      </c>
      <c r="D413" s="58">
        <v>40</v>
      </c>
      <c r="E413" s="95">
        <v>0.30075187969924805</v>
      </c>
      <c r="F413" s="58">
        <v>25</v>
      </c>
      <c r="G413" s="95">
        <v>0.18796992481203</v>
      </c>
      <c r="H413" s="58">
        <v>28</v>
      </c>
      <c r="I413" s="95">
        <v>0.210526315789474</v>
      </c>
      <c r="J413" s="58">
        <v>29</v>
      </c>
      <c r="K413" s="58">
        <v>0</v>
      </c>
      <c r="L413" s="75" t="s">
        <v>15</v>
      </c>
      <c r="M413" s="58">
        <v>9</v>
      </c>
      <c r="N413" s="58">
        <v>0</v>
      </c>
      <c r="O413" s="120" t="s">
        <v>27</v>
      </c>
    </row>
    <row r="414" spans="1:15" ht="12.75">
      <c r="A414" s="85">
        <v>95</v>
      </c>
      <c r="B414" s="29" t="s">
        <v>583</v>
      </c>
      <c r="C414" s="58">
        <v>57</v>
      </c>
      <c r="D414" s="58">
        <v>10</v>
      </c>
      <c r="E414" s="95">
        <v>0.175438596</v>
      </c>
      <c r="F414" s="58">
        <v>7</v>
      </c>
      <c r="G414" s="95">
        <v>0.122807018</v>
      </c>
      <c r="H414" s="58">
        <v>20</v>
      </c>
      <c r="I414" s="95">
        <v>0.35087719300000003</v>
      </c>
      <c r="J414" s="58">
        <v>55</v>
      </c>
      <c r="K414" s="58">
        <v>0</v>
      </c>
      <c r="L414" s="58">
        <v>732</v>
      </c>
      <c r="M414" s="58">
        <v>20</v>
      </c>
      <c r="N414" s="58">
        <v>0</v>
      </c>
      <c r="O414" s="120" t="s">
        <v>27</v>
      </c>
    </row>
    <row r="415" spans="1:15" ht="12.75">
      <c r="A415" s="85">
        <v>95</v>
      </c>
      <c r="B415" s="29" t="s">
        <v>585</v>
      </c>
      <c r="C415" s="58">
        <v>26</v>
      </c>
      <c r="D415" s="58">
        <v>1</v>
      </c>
      <c r="E415" s="95">
        <v>0.0384615384615385</v>
      </c>
      <c r="F415" s="58">
        <v>0</v>
      </c>
      <c r="G415" s="95">
        <v>0</v>
      </c>
      <c r="H415" s="58">
        <v>0</v>
      </c>
      <c r="I415" s="95">
        <v>0</v>
      </c>
      <c r="J415" s="58">
        <v>50</v>
      </c>
      <c r="K415" s="58">
        <v>0</v>
      </c>
      <c r="L415" s="58">
        <v>97</v>
      </c>
      <c r="M415" s="58">
        <v>29</v>
      </c>
      <c r="N415" s="58">
        <v>0</v>
      </c>
      <c r="O415" s="120" t="s">
        <v>27</v>
      </c>
    </row>
    <row r="416" spans="1:15" ht="12.75">
      <c r="A416" s="85">
        <v>971</v>
      </c>
      <c r="B416" s="29" t="s">
        <v>586</v>
      </c>
      <c r="C416" s="58">
        <v>96</v>
      </c>
      <c r="D416" s="58">
        <v>0</v>
      </c>
      <c r="E416" s="95">
        <v>0</v>
      </c>
      <c r="F416" s="58">
        <v>40</v>
      </c>
      <c r="G416" s="95">
        <v>0.42</v>
      </c>
      <c r="H416" s="58">
        <v>9</v>
      </c>
      <c r="I416" s="95">
        <v>0.09</v>
      </c>
      <c r="J416" s="75" t="s">
        <v>15</v>
      </c>
      <c r="K416" s="58">
        <v>0</v>
      </c>
      <c r="L416" s="58">
        <v>99</v>
      </c>
      <c r="M416" s="58">
        <v>6</v>
      </c>
      <c r="N416" s="58">
        <v>0</v>
      </c>
      <c r="O416" s="120" t="s">
        <v>27</v>
      </c>
    </row>
    <row r="417" spans="1:15" ht="12.75">
      <c r="A417" s="85">
        <v>972</v>
      </c>
      <c r="B417" s="29" t="s">
        <v>587</v>
      </c>
      <c r="C417" s="58">
        <v>22</v>
      </c>
      <c r="D417" s="58">
        <v>2</v>
      </c>
      <c r="E417" s="95">
        <v>0.09090909100000001</v>
      </c>
      <c r="F417" s="58">
        <v>0</v>
      </c>
      <c r="G417" s="95">
        <v>0</v>
      </c>
      <c r="H417" s="58">
        <v>6</v>
      </c>
      <c r="I417" s="95">
        <v>0.272727273</v>
      </c>
      <c r="J417" s="58">
        <v>57</v>
      </c>
      <c r="K417" s="58">
        <v>0</v>
      </c>
      <c r="L417" s="58">
        <v>211</v>
      </c>
      <c r="M417" s="58">
        <v>0</v>
      </c>
      <c r="N417" s="58">
        <v>0</v>
      </c>
      <c r="O417" s="120" t="s">
        <v>27</v>
      </c>
    </row>
    <row r="418" spans="1:15" s="84" customFormat="1" ht="11.25">
      <c r="A418" s="79"/>
      <c r="B418" s="80"/>
      <c r="C418" s="82">
        <f>SUM(C3:C417)</f>
        <v>56597</v>
      </c>
      <c r="D418" s="82">
        <f>SUM(D3:D417)</f>
        <v>13534</v>
      </c>
      <c r="E418" s="101" t="s">
        <v>27</v>
      </c>
      <c r="F418" s="82">
        <f>SUM(F3:F417)</f>
        <v>11988</v>
      </c>
      <c r="G418" s="101" t="s">
        <v>27</v>
      </c>
      <c r="H418" s="82">
        <f>SUM(H3:H417)</f>
        <v>10268</v>
      </c>
      <c r="I418" s="101" t="s">
        <v>27</v>
      </c>
      <c r="J418" s="82">
        <f>SUM(J3:J417)</f>
        <v>100457</v>
      </c>
      <c r="K418" s="82">
        <f>SUM(K3:K417)</f>
        <v>9453</v>
      </c>
      <c r="L418" s="82">
        <f>SUM(L3:L417)</f>
        <v>474935</v>
      </c>
      <c r="M418" s="82">
        <f>SUM(M3:M417)</f>
        <v>77880</v>
      </c>
      <c r="N418" s="82">
        <f>SUM(N3:N417)</f>
        <v>34</v>
      </c>
      <c r="O418" s="82">
        <f>SUM(O3:O417)</f>
        <v>907</v>
      </c>
    </row>
    <row r="419" spans="1:15" ht="12.75">
      <c r="A419" s="85"/>
      <c r="B419" s="56"/>
      <c r="C419" s="88">
        <f>AVERAGE(C3:C417)</f>
        <v>143.28354430379747</v>
      </c>
      <c r="D419" s="88">
        <f>AVERAGE(D3:D417)</f>
        <v>35.61578947368421</v>
      </c>
      <c r="E419" s="101" t="s">
        <v>27</v>
      </c>
      <c r="F419" s="88">
        <f>AVERAGE(F3:F417)</f>
        <v>31.54736842105263</v>
      </c>
      <c r="G419" s="101" t="s">
        <v>27</v>
      </c>
      <c r="H419" s="88">
        <f>AVERAGE(H3:H417)</f>
        <v>27.092348284960423</v>
      </c>
      <c r="I419" s="101" t="s">
        <v>27</v>
      </c>
      <c r="J419" s="88">
        <f>AVERAGE(J3:J417)</f>
        <v>287.84240687679085</v>
      </c>
      <c r="K419" s="88">
        <f>AVERAGE(K3:K417)</f>
        <v>24.176470588235293</v>
      </c>
      <c r="L419" s="88">
        <f>AVERAGE(L3:L417)</f>
        <v>1243.2853403141362</v>
      </c>
      <c r="M419" s="88">
        <f>AVERAGE(M3:M417)</f>
        <v>189.4890510948905</v>
      </c>
      <c r="N419" s="88">
        <f>AVERAGE(N3:N417)</f>
        <v>0.08232445520581114</v>
      </c>
      <c r="O419" s="88">
        <f>AVERAGE(O3:O417)</f>
        <v>45.35</v>
      </c>
    </row>
    <row r="420" spans="1:15" ht="12.75">
      <c r="A420" s="85"/>
      <c r="B420" s="56"/>
      <c r="C420" s="88">
        <f>MIN(C3:C417)</f>
        <v>0</v>
      </c>
      <c r="D420" s="88">
        <f>MIN(D3:D417)</f>
        <v>0</v>
      </c>
      <c r="E420" s="101" t="s">
        <v>27</v>
      </c>
      <c r="F420" s="88">
        <f>MIN(F3:F417)</f>
        <v>0</v>
      </c>
      <c r="G420" s="101" t="s">
        <v>27</v>
      </c>
      <c r="H420" s="88">
        <f>MIN(H3:H417)</f>
        <v>0</v>
      </c>
      <c r="I420" s="101" t="s">
        <v>27</v>
      </c>
      <c r="J420" s="88">
        <f>MIN(J3:J417)</f>
        <v>0</v>
      </c>
      <c r="K420" s="88">
        <f>MIN(K3:K417)</f>
        <v>0</v>
      </c>
      <c r="L420" s="88">
        <f>MIN(L3:L417)</f>
        <v>0</v>
      </c>
      <c r="M420" s="88">
        <f>MIN(M3:M417)</f>
        <v>0</v>
      </c>
      <c r="N420" s="88">
        <f>MIN(N3:N417)</f>
        <v>0</v>
      </c>
      <c r="O420" s="88">
        <f>MIN(O3:O417)</f>
        <v>0</v>
      </c>
    </row>
    <row r="421" spans="1:15" ht="12.75">
      <c r="A421" s="85"/>
      <c r="B421" s="56"/>
      <c r="C421" s="88">
        <f>MAX(C3:C417)</f>
        <v>2085</v>
      </c>
      <c r="D421" s="88">
        <f>MAX(D3:D417)</f>
        <v>670</v>
      </c>
      <c r="E421" s="101" t="s">
        <v>27</v>
      </c>
      <c r="F421" s="88">
        <f>MAX(F3:F417)</f>
        <v>761</v>
      </c>
      <c r="G421" s="101" t="s">
        <v>27</v>
      </c>
      <c r="H421" s="88">
        <f>MAX(H3:H417)</f>
        <v>2014</v>
      </c>
      <c r="I421" s="101" t="s">
        <v>27</v>
      </c>
      <c r="J421" s="88">
        <f>MAX(J3:J417)</f>
        <v>4526</v>
      </c>
      <c r="K421" s="88">
        <f>MAX(K3:K417)</f>
        <v>2125</v>
      </c>
      <c r="L421" s="88">
        <f>MAX(L3:L417)</f>
        <v>17213</v>
      </c>
      <c r="M421" s="88">
        <f>MAX(M3:M417)</f>
        <v>2935</v>
      </c>
      <c r="N421" s="88">
        <f>MAX(N3:N417)</f>
        <v>15</v>
      </c>
      <c r="O421" s="88">
        <f>MAX(O3:O417)</f>
        <v>603</v>
      </c>
    </row>
  </sheetData>
  <sheetProtection selectLockedCells="1" selectUnlockedCells="1"/>
  <mergeCells count="3">
    <mergeCell ref="A1:A2"/>
    <mergeCell ref="B1:B2"/>
    <mergeCell ref="C1:O1"/>
  </mergeCells>
  <printOptions horizontalCentered="1"/>
  <pageMargins left="0.5902777777777778" right="0.5902777777777778" top="0.726388888888889" bottom="0.44583333333333336" header="0.43333333333333335" footer="0.27569444444444446"/>
  <pageSetup horizontalDpi="300" verticalDpi="300" orientation="landscape" paperSize="9" scale="95"/>
  <headerFooter alignWithMargins="0">
    <oddHeader xml:space="preserve">&amp;L&amp;"Arial,Italique"&amp;8Rapport annuel 2012 - Archives municipales et intercommunales
&amp;6 &amp;R&amp;"Arial,Italique"&amp;8Service interministériel des Archives de France - &amp;D 
&amp;6 </oddHeader>
    <oddFooter>&amp;C&amp;"Arial,Normal"&amp;8Page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21"/>
  <sheetViews>
    <sheetView tabSelected="1" workbookViewId="0" topLeftCell="A159">
      <selection activeCell="F177" sqref="F177:N177"/>
    </sheetView>
  </sheetViews>
  <sheetFormatPr defaultColWidth="12.57421875" defaultRowHeight="12.75"/>
  <cols>
    <col min="1" max="1" width="4.57421875" style="44" customWidth="1"/>
    <col min="2" max="2" width="21.140625" style="45" customWidth="1"/>
    <col min="3" max="5" width="10.421875" style="47" customWidth="1"/>
    <col min="6" max="6" width="8.140625" style="47" customWidth="1"/>
    <col min="7" max="9" width="11.8515625" style="47" customWidth="1"/>
    <col min="10" max="10" width="9.8515625" style="47" customWidth="1"/>
    <col min="11" max="12" width="9.00390625" style="47" customWidth="1"/>
    <col min="13" max="13" width="6.8515625" style="47" customWidth="1"/>
    <col min="14" max="14" width="8.00390625" style="47" customWidth="1"/>
    <col min="15" max="16384" width="11.8515625" style="45" customWidth="1"/>
  </cols>
  <sheetData>
    <row r="1" spans="1:14" s="51" customFormat="1" ht="13.5" customHeight="1">
      <c r="A1" s="49" t="s">
        <v>0</v>
      </c>
      <c r="B1" s="50" t="s">
        <v>1</v>
      </c>
      <c r="C1" s="116" t="s">
        <v>901</v>
      </c>
      <c r="D1" s="116"/>
      <c r="E1" s="116"/>
      <c r="F1" s="116" t="s">
        <v>902</v>
      </c>
      <c r="G1" s="116"/>
      <c r="H1" s="116"/>
      <c r="I1" s="116"/>
      <c r="J1" s="116"/>
      <c r="K1" s="116"/>
      <c r="L1" s="116"/>
      <c r="M1" s="116"/>
      <c r="N1" s="116"/>
    </row>
    <row r="2" spans="1:14" s="55" customFormat="1" ht="73.5" customHeight="1">
      <c r="A2" s="49"/>
      <c r="B2" s="50"/>
      <c r="C2" s="54" t="s">
        <v>903</v>
      </c>
      <c r="D2" s="54" t="s">
        <v>904</v>
      </c>
      <c r="E2" s="54" t="s">
        <v>905</v>
      </c>
      <c r="F2" s="129" t="s">
        <v>906</v>
      </c>
      <c r="G2" s="129" t="s">
        <v>907</v>
      </c>
      <c r="H2" s="129" t="s">
        <v>908</v>
      </c>
      <c r="I2" s="129" t="s">
        <v>909</v>
      </c>
      <c r="J2" s="129" t="s">
        <v>910</v>
      </c>
      <c r="K2" s="129" t="s">
        <v>911</v>
      </c>
      <c r="L2" s="129" t="s">
        <v>912</v>
      </c>
      <c r="M2" s="129" t="s">
        <v>913</v>
      </c>
      <c r="N2" s="129" t="s">
        <v>914</v>
      </c>
    </row>
    <row r="3" spans="1:14" ht="12.75">
      <c r="A3" s="85">
        <v>1</v>
      </c>
      <c r="B3" s="29" t="s">
        <v>603</v>
      </c>
      <c r="C3" s="58">
        <v>0</v>
      </c>
      <c r="D3" s="58">
        <v>0</v>
      </c>
      <c r="E3" s="58">
        <v>0</v>
      </c>
      <c r="F3" s="58">
        <v>0</v>
      </c>
      <c r="G3" s="120" t="s">
        <v>27</v>
      </c>
      <c r="H3" s="120" t="s">
        <v>27</v>
      </c>
      <c r="I3" s="58">
        <v>1</v>
      </c>
      <c r="J3" s="58" t="s">
        <v>613</v>
      </c>
      <c r="K3" s="58">
        <v>0</v>
      </c>
      <c r="L3" s="58" t="s">
        <v>613</v>
      </c>
      <c r="M3" s="58">
        <v>0</v>
      </c>
      <c r="N3" s="58">
        <v>0</v>
      </c>
    </row>
    <row r="4" spans="1:14" ht="12.75">
      <c r="A4" s="85">
        <v>1</v>
      </c>
      <c r="B4" s="29" t="s">
        <v>16</v>
      </c>
      <c r="C4" s="58">
        <v>3553247</v>
      </c>
      <c r="D4" s="58">
        <v>69411</v>
      </c>
      <c r="E4" s="58">
        <v>14954</v>
      </c>
      <c r="F4" s="58">
        <v>3</v>
      </c>
      <c r="G4" s="120" t="s">
        <v>15</v>
      </c>
      <c r="H4" s="120" t="s">
        <v>15</v>
      </c>
      <c r="I4" s="58">
        <v>0</v>
      </c>
      <c r="J4" s="58" t="s">
        <v>613</v>
      </c>
      <c r="K4" s="58" t="s">
        <v>604</v>
      </c>
      <c r="L4" s="58" t="s">
        <v>613</v>
      </c>
      <c r="M4" s="58">
        <v>0</v>
      </c>
      <c r="N4" s="58">
        <v>3</v>
      </c>
    </row>
    <row r="5" spans="1:14" ht="12.75">
      <c r="A5" s="85">
        <v>2</v>
      </c>
      <c r="B5" s="29" t="s">
        <v>896</v>
      </c>
      <c r="C5" s="58">
        <v>0</v>
      </c>
      <c r="D5" s="58">
        <v>0</v>
      </c>
      <c r="E5" s="58">
        <v>0</v>
      </c>
      <c r="F5" s="58">
        <v>0</v>
      </c>
      <c r="G5" s="120" t="s">
        <v>27</v>
      </c>
      <c r="H5" s="120" t="s">
        <v>27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</row>
    <row r="6" spans="1:14" ht="12.75">
      <c r="A6" s="85">
        <v>2</v>
      </c>
      <c r="B6" s="29" t="s">
        <v>20</v>
      </c>
      <c r="C6" s="58">
        <v>0</v>
      </c>
      <c r="D6" s="58">
        <v>0</v>
      </c>
      <c r="E6" s="58">
        <v>0</v>
      </c>
      <c r="F6" s="58">
        <v>1</v>
      </c>
      <c r="G6" s="58">
        <v>494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125</v>
      </c>
      <c r="N6" s="58">
        <v>0</v>
      </c>
    </row>
    <row r="7" spans="1:14" ht="12.75">
      <c r="A7" s="85">
        <v>2</v>
      </c>
      <c r="B7" s="29" t="s">
        <v>22</v>
      </c>
      <c r="C7" s="58">
        <v>0</v>
      </c>
      <c r="D7" s="58">
        <v>0</v>
      </c>
      <c r="E7" s="58">
        <v>0</v>
      </c>
      <c r="F7" s="58">
        <v>1</v>
      </c>
      <c r="G7" s="58">
        <v>247</v>
      </c>
      <c r="H7" s="58">
        <v>0</v>
      </c>
      <c r="I7" s="58">
        <v>0</v>
      </c>
      <c r="J7" s="58">
        <v>0</v>
      </c>
      <c r="K7" s="58">
        <v>0</v>
      </c>
      <c r="L7" s="58" t="s">
        <v>604</v>
      </c>
      <c r="M7" s="58">
        <v>48</v>
      </c>
      <c r="N7" s="58">
        <v>0</v>
      </c>
    </row>
    <row r="8" spans="1:14" ht="12.75">
      <c r="A8" s="85">
        <v>3</v>
      </c>
      <c r="B8" s="29" t="s">
        <v>23</v>
      </c>
      <c r="C8" s="58">
        <v>0</v>
      </c>
      <c r="D8" s="58">
        <v>0</v>
      </c>
      <c r="E8" s="58">
        <v>0</v>
      </c>
      <c r="F8" s="58">
        <v>0</v>
      </c>
      <c r="G8" s="120" t="s">
        <v>27</v>
      </c>
      <c r="H8" s="120" t="s">
        <v>27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 t="s">
        <v>606</v>
      </c>
    </row>
    <row r="9" spans="1:14" ht="12.75">
      <c r="A9" s="85">
        <v>3</v>
      </c>
      <c r="B9" s="29" t="s">
        <v>24</v>
      </c>
      <c r="C9" s="58">
        <v>0</v>
      </c>
      <c r="D9" s="58">
        <v>0</v>
      </c>
      <c r="E9" s="58">
        <v>0</v>
      </c>
      <c r="F9" s="58">
        <v>0</v>
      </c>
      <c r="G9" s="120" t="s">
        <v>27</v>
      </c>
      <c r="H9" s="120" t="s">
        <v>27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</row>
    <row r="10" spans="1:14" ht="12.75">
      <c r="A10" s="85">
        <v>3</v>
      </c>
      <c r="B10" s="29" t="s">
        <v>26</v>
      </c>
      <c r="C10" s="58">
        <v>0</v>
      </c>
      <c r="D10" s="58">
        <v>0</v>
      </c>
      <c r="E10" s="58">
        <v>0</v>
      </c>
      <c r="F10" s="58">
        <v>0</v>
      </c>
      <c r="G10" s="120" t="s">
        <v>27</v>
      </c>
      <c r="H10" s="120" t="s">
        <v>27</v>
      </c>
      <c r="I10" s="58">
        <v>1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</row>
    <row r="11" spans="1:14" ht="12.75">
      <c r="A11" s="85">
        <v>3</v>
      </c>
      <c r="B11" s="29" t="s">
        <v>28</v>
      </c>
      <c r="C11" s="58">
        <v>0</v>
      </c>
      <c r="D11" s="58">
        <v>0</v>
      </c>
      <c r="E11" s="58">
        <v>0</v>
      </c>
      <c r="F11" s="58">
        <v>0</v>
      </c>
      <c r="G11" s="120" t="s">
        <v>27</v>
      </c>
      <c r="H11" s="120" t="s">
        <v>27</v>
      </c>
      <c r="I11" s="58">
        <v>0</v>
      </c>
      <c r="J11" s="58" t="s">
        <v>613</v>
      </c>
      <c r="K11" s="58" t="s">
        <v>613</v>
      </c>
      <c r="L11" s="58" t="s">
        <v>613</v>
      </c>
      <c r="M11" s="58">
        <v>63</v>
      </c>
      <c r="N11" s="58">
        <v>303</v>
      </c>
    </row>
    <row r="12" spans="1:14" ht="12.75">
      <c r="A12" s="85">
        <v>4</v>
      </c>
      <c r="B12" s="29" t="s">
        <v>29</v>
      </c>
      <c r="C12" s="58">
        <v>0</v>
      </c>
      <c r="D12" s="58">
        <v>0</v>
      </c>
      <c r="E12" s="58">
        <v>0</v>
      </c>
      <c r="F12" s="58">
        <v>2</v>
      </c>
      <c r="G12" s="118" t="s">
        <v>15</v>
      </c>
      <c r="H12" s="118" t="s">
        <v>15</v>
      </c>
      <c r="I12" s="58">
        <v>5</v>
      </c>
      <c r="J12" s="58" t="s">
        <v>604</v>
      </c>
      <c r="K12" s="58">
        <v>0</v>
      </c>
      <c r="L12" s="58">
        <v>0</v>
      </c>
      <c r="M12" s="58">
        <v>216</v>
      </c>
      <c r="N12" s="118" t="s">
        <v>15</v>
      </c>
    </row>
    <row r="13" spans="1:14" ht="12.75">
      <c r="A13" s="85">
        <v>5</v>
      </c>
      <c r="B13" s="29" t="s">
        <v>31</v>
      </c>
      <c r="C13" s="58">
        <v>375782</v>
      </c>
      <c r="D13" s="58">
        <v>16925</v>
      </c>
      <c r="E13" s="58">
        <v>10249</v>
      </c>
      <c r="F13" s="58">
        <v>0</v>
      </c>
      <c r="G13" s="120" t="s">
        <v>27</v>
      </c>
      <c r="H13" s="120" t="s">
        <v>27</v>
      </c>
      <c r="I13" s="58">
        <v>1</v>
      </c>
      <c r="J13" s="58" t="s">
        <v>613</v>
      </c>
      <c r="K13" s="58" t="s">
        <v>613</v>
      </c>
      <c r="L13" s="58" t="s">
        <v>613</v>
      </c>
      <c r="M13" s="58">
        <v>74</v>
      </c>
      <c r="N13" s="58">
        <v>0</v>
      </c>
    </row>
    <row r="14" spans="1:14" ht="12.75">
      <c r="A14" s="85">
        <v>6</v>
      </c>
      <c r="B14" s="29" t="s">
        <v>32</v>
      </c>
      <c r="C14" s="58">
        <v>0</v>
      </c>
      <c r="D14" s="58">
        <v>0</v>
      </c>
      <c r="E14" s="58">
        <v>0</v>
      </c>
      <c r="F14" s="58">
        <v>2</v>
      </c>
      <c r="G14" s="58">
        <v>161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25</v>
      </c>
      <c r="N14" s="58">
        <v>0</v>
      </c>
    </row>
    <row r="15" spans="1:14" ht="12.75">
      <c r="A15" s="85">
        <v>6</v>
      </c>
      <c r="B15" s="29" t="s">
        <v>34</v>
      </c>
      <c r="C15" s="58">
        <v>0</v>
      </c>
      <c r="D15" s="58">
        <v>0</v>
      </c>
      <c r="E15" s="58">
        <v>0</v>
      </c>
      <c r="F15" s="58">
        <v>0</v>
      </c>
      <c r="G15" s="120" t="s">
        <v>27</v>
      </c>
      <c r="H15" s="120" t="s">
        <v>27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</row>
    <row r="16" spans="1:14" ht="12.75">
      <c r="A16" s="85">
        <v>6</v>
      </c>
      <c r="B16" s="29" t="s">
        <v>35</v>
      </c>
      <c r="C16" s="58">
        <v>0</v>
      </c>
      <c r="D16" s="58">
        <v>0</v>
      </c>
      <c r="E16" s="58">
        <v>0</v>
      </c>
      <c r="F16" s="58">
        <v>0</v>
      </c>
      <c r="G16" s="120" t="s">
        <v>27</v>
      </c>
      <c r="H16" s="120" t="s">
        <v>27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</row>
    <row r="17" spans="1:14" ht="12.75">
      <c r="A17" s="85">
        <v>6</v>
      </c>
      <c r="B17" s="29" t="s">
        <v>37</v>
      </c>
      <c r="C17" s="118" t="s">
        <v>15</v>
      </c>
      <c r="D17" s="118" t="s">
        <v>15</v>
      </c>
      <c r="E17" s="118" t="s">
        <v>15</v>
      </c>
      <c r="F17" s="58">
        <v>0</v>
      </c>
      <c r="G17" s="120" t="s">
        <v>27</v>
      </c>
      <c r="H17" s="120" t="s">
        <v>27</v>
      </c>
      <c r="I17" s="58">
        <v>2</v>
      </c>
      <c r="J17" s="58" t="s">
        <v>613</v>
      </c>
      <c r="K17" s="58" t="s">
        <v>613</v>
      </c>
      <c r="L17" s="58" t="s">
        <v>613</v>
      </c>
      <c r="M17" s="58">
        <v>0</v>
      </c>
      <c r="N17" s="58">
        <v>0</v>
      </c>
    </row>
    <row r="18" spans="1:14" ht="12.75">
      <c r="A18" s="85">
        <v>6</v>
      </c>
      <c r="B18" s="29" t="s">
        <v>39</v>
      </c>
      <c r="C18" s="58">
        <v>621425</v>
      </c>
      <c r="D18" s="58">
        <v>56777</v>
      </c>
      <c r="E18" s="58">
        <v>12377</v>
      </c>
      <c r="F18" s="58">
        <v>2</v>
      </c>
      <c r="G18" s="58">
        <v>1632</v>
      </c>
      <c r="H18" s="58">
        <v>1009</v>
      </c>
      <c r="I18" s="58">
        <v>2</v>
      </c>
      <c r="J18" s="58" t="s">
        <v>17</v>
      </c>
      <c r="K18" s="58" t="s">
        <v>17</v>
      </c>
      <c r="L18" s="58" t="s">
        <v>13</v>
      </c>
      <c r="M18" s="58">
        <v>818</v>
      </c>
      <c r="N18" s="58">
        <v>461</v>
      </c>
    </row>
    <row r="19" spans="1:14" ht="12.75">
      <c r="A19" s="85">
        <v>6</v>
      </c>
      <c r="B19" s="29" t="s">
        <v>41</v>
      </c>
      <c r="C19" s="58">
        <v>0</v>
      </c>
      <c r="D19" s="58">
        <v>0</v>
      </c>
      <c r="E19" s="58">
        <v>0</v>
      </c>
      <c r="F19" s="58">
        <v>0</v>
      </c>
      <c r="G19" s="120" t="s">
        <v>27</v>
      </c>
      <c r="H19" s="120" t="s">
        <v>27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</row>
    <row r="20" spans="1:14" ht="12.75">
      <c r="A20" s="85">
        <v>6</v>
      </c>
      <c r="B20" s="29" t="s">
        <v>42</v>
      </c>
      <c r="C20" s="58">
        <v>0</v>
      </c>
      <c r="D20" s="58">
        <v>0</v>
      </c>
      <c r="E20" s="58">
        <v>0</v>
      </c>
      <c r="F20" s="58">
        <v>1</v>
      </c>
      <c r="G20" s="58">
        <v>68</v>
      </c>
      <c r="H20" s="58">
        <v>0</v>
      </c>
      <c r="I20" s="58">
        <v>0</v>
      </c>
      <c r="J20" s="58" t="s">
        <v>17</v>
      </c>
      <c r="K20" s="58" t="s">
        <v>17</v>
      </c>
      <c r="L20" s="58" t="s">
        <v>13</v>
      </c>
      <c r="M20" s="58">
        <v>30</v>
      </c>
      <c r="N20" s="58">
        <v>57</v>
      </c>
    </row>
    <row r="21" spans="1:14" ht="12.75">
      <c r="A21" s="85">
        <v>6</v>
      </c>
      <c r="B21" s="29" t="s">
        <v>44</v>
      </c>
      <c r="C21" s="58">
        <v>0</v>
      </c>
      <c r="D21" s="58">
        <v>0</v>
      </c>
      <c r="E21" s="58">
        <v>0</v>
      </c>
      <c r="F21" s="58">
        <v>0</v>
      </c>
      <c r="G21" s="120" t="s">
        <v>27</v>
      </c>
      <c r="H21" s="120" t="s">
        <v>27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</row>
    <row r="22" spans="1:14" ht="12.75">
      <c r="A22" s="85">
        <v>6</v>
      </c>
      <c r="B22" s="29" t="s">
        <v>46</v>
      </c>
      <c r="C22" s="58">
        <v>807</v>
      </c>
      <c r="D22" s="118" t="s">
        <v>15</v>
      </c>
      <c r="E22" s="118" t="s">
        <v>15</v>
      </c>
      <c r="F22" s="58">
        <v>0</v>
      </c>
      <c r="G22" s="120" t="s">
        <v>27</v>
      </c>
      <c r="H22" s="120" t="s">
        <v>27</v>
      </c>
      <c r="I22" s="58">
        <v>0</v>
      </c>
      <c r="J22" s="58">
        <v>0</v>
      </c>
      <c r="K22" s="58" t="s">
        <v>613</v>
      </c>
      <c r="L22" s="58">
        <v>0</v>
      </c>
      <c r="M22" s="58">
        <v>0</v>
      </c>
      <c r="N22" s="58">
        <v>0</v>
      </c>
    </row>
    <row r="23" spans="1:14" ht="12.75">
      <c r="A23" s="85">
        <v>6</v>
      </c>
      <c r="B23" s="29" t="s">
        <v>47</v>
      </c>
      <c r="C23" s="58">
        <v>23</v>
      </c>
      <c r="D23" s="58">
        <v>6215</v>
      </c>
      <c r="E23" s="58">
        <v>0</v>
      </c>
      <c r="F23" s="58">
        <v>2</v>
      </c>
      <c r="G23" s="58">
        <v>665</v>
      </c>
      <c r="H23" s="58">
        <v>132</v>
      </c>
      <c r="I23" s="58">
        <v>2</v>
      </c>
      <c r="J23" s="58" t="s">
        <v>604</v>
      </c>
      <c r="K23" s="58">
        <v>0</v>
      </c>
      <c r="L23" s="58" t="s">
        <v>613</v>
      </c>
      <c r="M23" s="58">
        <v>187</v>
      </c>
      <c r="N23" s="58">
        <v>134</v>
      </c>
    </row>
    <row r="24" spans="1:14" ht="12.75">
      <c r="A24" s="85">
        <v>6</v>
      </c>
      <c r="B24" s="29" t="s">
        <v>48</v>
      </c>
      <c r="C24" s="58">
        <v>0</v>
      </c>
      <c r="D24" s="58">
        <v>0</v>
      </c>
      <c r="E24" s="58">
        <v>0</v>
      </c>
      <c r="F24" s="58">
        <v>2</v>
      </c>
      <c r="G24" s="58">
        <v>159</v>
      </c>
      <c r="H24" s="118" t="s">
        <v>15</v>
      </c>
      <c r="I24" s="58">
        <v>0</v>
      </c>
      <c r="J24" s="58" t="s">
        <v>613</v>
      </c>
      <c r="K24" s="58" t="s">
        <v>613</v>
      </c>
      <c r="L24" s="58" t="s">
        <v>613</v>
      </c>
      <c r="M24" s="58">
        <v>0</v>
      </c>
      <c r="N24" s="58">
        <v>272</v>
      </c>
    </row>
    <row r="25" spans="1:14" ht="12.75">
      <c r="A25" s="85">
        <v>6</v>
      </c>
      <c r="B25" s="29" t="s">
        <v>49</v>
      </c>
      <c r="C25" s="58">
        <v>0</v>
      </c>
      <c r="D25" s="58">
        <v>0</v>
      </c>
      <c r="E25" s="58">
        <v>0</v>
      </c>
      <c r="F25" s="58">
        <v>0</v>
      </c>
      <c r="G25" s="120" t="s">
        <v>27</v>
      </c>
      <c r="H25" s="120" t="s">
        <v>27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</row>
    <row r="26" spans="1:14" ht="12.75">
      <c r="A26" s="85">
        <v>6</v>
      </c>
      <c r="B26" s="29" t="s">
        <v>50</v>
      </c>
      <c r="C26" s="58">
        <v>0</v>
      </c>
      <c r="D26" s="58">
        <v>0</v>
      </c>
      <c r="E26" s="58">
        <v>0</v>
      </c>
      <c r="F26" s="58">
        <v>0</v>
      </c>
      <c r="G26" s="120" t="s">
        <v>27</v>
      </c>
      <c r="H26" s="120" t="s">
        <v>27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</row>
    <row r="27" spans="1:14" ht="12.75">
      <c r="A27" s="85">
        <v>6</v>
      </c>
      <c r="B27" s="29" t="s">
        <v>52</v>
      </c>
      <c r="C27" s="58">
        <v>0</v>
      </c>
      <c r="D27" s="58">
        <v>0</v>
      </c>
      <c r="E27" s="58">
        <v>0</v>
      </c>
      <c r="F27" s="120">
        <v>0</v>
      </c>
      <c r="G27" s="120" t="s">
        <v>27</v>
      </c>
      <c r="H27" s="120" t="s">
        <v>27</v>
      </c>
      <c r="I27" s="120">
        <v>0</v>
      </c>
      <c r="J27" s="120">
        <v>0</v>
      </c>
      <c r="K27" s="120" t="s">
        <v>915</v>
      </c>
      <c r="L27" s="120" t="s">
        <v>915</v>
      </c>
      <c r="M27" s="58">
        <v>0</v>
      </c>
      <c r="N27" s="58">
        <v>0</v>
      </c>
    </row>
    <row r="28" spans="1:14" ht="12.75">
      <c r="A28" s="85">
        <v>6</v>
      </c>
      <c r="B28" s="29" t="s">
        <v>53</v>
      </c>
      <c r="C28" s="58">
        <v>0</v>
      </c>
      <c r="D28" s="58">
        <v>0</v>
      </c>
      <c r="E28" s="58">
        <v>0</v>
      </c>
      <c r="F28" s="58">
        <v>0</v>
      </c>
      <c r="G28" s="120" t="s">
        <v>27</v>
      </c>
      <c r="H28" s="120" t="s">
        <v>27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</row>
    <row r="29" spans="1:14" ht="12.75">
      <c r="A29" s="85">
        <v>6</v>
      </c>
      <c r="B29" s="29" t="s">
        <v>54</v>
      </c>
      <c r="C29" s="58">
        <v>0</v>
      </c>
      <c r="D29" s="58">
        <v>0</v>
      </c>
      <c r="E29" s="58">
        <v>0</v>
      </c>
      <c r="F29" s="58">
        <v>1</v>
      </c>
      <c r="G29" s="58">
        <v>50</v>
      </c>
      <c r="H29" s="58">
        <v>0</v>
      </c>
      <c r="I29" s="58">
        <v>0</v>
      </c>
      <c r="J29" s="58" t="s">
        <v>613</v>
      </c>
      <c r="K29" s="58" t="s">
        <v>613</v>
      </c>
      <c r="L29" s="58" t="s">
        <v>613</v>
      </c>
      <c r="M29" s="58">
        <v>0</v>
      </c>
      <c r="N29" s="58">
        <v>0</v>
      </c>
    </row>
    <row r="30" spans="1:14" ht="12.75">
      <c r="A30" s="85">
        <v>6</v>
      </c>
      <c r="B30" s="29" t="s">
        <v>55</v>
      </c>
      <c r="C30" s="58">
        <v>0</v>
      </c>
      <c r="D30" s="58">
        <v>0</v>
      </c>
      <c r="E30" s="58">
        <v>0</v>
      </c>
      <c r="F30" s="58">
        <v>0</v>
      </c>
      <c r="G30" s="120" t="s">
        <v>27</v>
      </c>
      <c r="H30" s="120" t="s">
        <v>27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</row>
    <row r="31" spans="1:14" ht="12.75">
      <c r="A31" s="85">
        <v>6</v>
      </c>
      <c r="B31" s="29" t="s">
        <v>56</v>
      </c>
      <c r="C31" s="58">
        <v>1198</v>
      </c>
      <c r="D31" s="58">
        <v>992</v>
      </c>
      <c r="E31" s="118" t="s">
        <v>15</v>
      </c>
      <c r="F31" s="58">
        <v>0</v>
      </c>
      <c r="G31" s="120" t="s">
        <v>27</v>
      </c>
      <c r="H31" s="120" t="s">
        <v>27</v>
      </c>
      <c r="I31" s="58">
        <v>3</v>
      </c>
      <c r="J31" s="58">
        <v>0</v>
      </c>
      <c r="K31" s="58" t="s">
        <v>17</v>
      </c>
      <c r="L31" s="58">
        <v>0</v>
      </c>
      <c r="M31" s="58">
        <v>0</v>
      </c>
      <c r="N31" s="58">
        <v>0</v>
      </c>
    </row>
    <row r="32" spans="1:14" ht="12.75">
      <c r="A32" s="85">
        <v>7</v>
      </c>
      <c r="B32" s="29" t="s">
        <v>57</v>
      </c>
      <c r="C32" s="58">
        <v>0</v>
      </c>
      <c r="D32" s="58">
        <v>0</v>
      </c>
      <c r="E32" s="58">
        <v>0</v>
      </c>
      <c r="F32" s="58">
        <v>0</v>
      </c>
      <c r="G32" s="120" t="s">
        <v>27</v>
      </c>
      <c r="H32" s="120" t="s">
        <v>27</v>
      </c>
      <c r="I32" s="58">
        <v>0</v>
      </c>
      <c r="J32" s="58" t="s">
        <v>613</v>
      </c>
      <c r="K32" s="58" t="s">
        <v>613</v>
      </c>
      <c r="L32" s="58" t="s">
        <v>613</v>
      </c>
      <c r="M32" s="58">
        <v>0</v>
      </c>
      <c r="N32" s="58">
        <v>0</v>
      </c>
    </row>
    <row r="33" spans="1:14" ht="12.75">
      <c r="A33" s="85">
        <v>7</v>
      </c>
      <c r="B33" s="29" t="s">
        <v>58</v>
      </c>
      <c r="C33" s="58">
        <v>0</v>
      </c>
      <c r="D33" s="58">
        <v>0</v>
      </c>
      <c r="E33" s="58">
        <v>0</v>
      </c>
      <c r="F33" s="58">
        <v>0</v>
      </c>
      <c r="G33" s="120" t="s">
        <v>27</v>
      </c>
      <c r="H33" s="120" t="s">
        <v>27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</row>
    <row r="34" spans="1:14" ht="12.75">
      <c r="A34" s="85">
        <v>8</v>
      </c>
      <c r="B34" s="29" t="s">
        <v>60</v>
      </c>
      <c r="C34" s="58">
        <v>0</v>
      </c>
      <c r="D34" s="58">
        <v>0</v>
      </c>
      <c r="E34" s="58">
        <v>0</v>
      </c>
      <c r="F34" s="58">
        <v>0</v>
      </c>
      <c r="G34" s="120" t="s">
        <v>27</v>
      </c>
      <c r="H34" s="120" t="s">
        <v>27</v>
      </c>
      <c r="I34" s="58">
        <v>0</v>
      </c>
      <c r="J34" s="58" t="s">
        <v>241</v>
      </c>
      <c r="K34" s="58" t="s">
        <v>915</v>
      </c>
      <c r="L34" s="58" t="s">
        <v>915</v>
      </c>
      <c r="M34" s="120" t="s">
        <v>27</v>
      </c>
      <c r="N34" s="120" t="s">
        <v>27</v>
      </c>
    </row>
    <row r="35" spans="1:14" ht="12.75">
      <c r="A35" s="85">
        <v>9</v>
      </c>
      <c r="B35" s="29" t="s">
        <v>62</v>
      </c>
      <c r="C35" s="58">
        <v>0</v>
      </c>
      <c r="D35" s="58">
        <v>0</v>
      </c>
      <c r="E35" s="58">
        <v>0</v>
      </c>
      <c r="F35" s="58">
        <v>1</v>
      </c>
      <c r="G35" s="58">
        <v>157</v>
      </c>
      <c r="H35" s="58">
        <v>30</v>
      </c>
      <c r="I35" s="58">
        <v>1</v>
      </c>
      <c r="J35" s="58">
        <v>0</v>
      </c>
      <c r="K35" s="58" t="s">
        <v>613</v>
      </c>
      <c r="L35" s="58" t="s">
        <v>604</v>
      </c>
      <c r="M35" s="58">
        <v>94</v>
      </c>
      <c r="N35" s="58">
        <v>0</v>
      </c>
    </row>
    <row r="36" spans="1:14" ht="12.75">
      <c r="A36" s="85">
        <v>10</v>
      </c>
      <c r="B36" s="29" t="s">
        <v>64</v>
      </c>
      <c r="C36" s="58">
        <v>0</v>
      </c>
      <c r="D36" s="58">
        <v>0</v>
      </c>
      <c r="E36" s="58">
        <v>0</v>
      </c>
      <c r="F36" s="58">
        <v>0</v>
      </c>
      <c r="G36" s="120" t="s">
        <v>27</v>
      </c>
      <c r="H36" s="120" t="s">
        <v>27</v>
      </c>
      <c r="I36" s="58">
        <v>1</v>
      </c>
      <c r="J36" s="58" t="s">
        <v>613</v>
      </c>
      <c r="K36" s="58">
        <v>0</v>
      </c>
      <c r="L36" s="58" t="s">
        <v>613</v>
      </c>
      <c r="M36" s="58">
        <v>0</v>
      </c>
      <c r="N36" s="58">
        <v>0</v>
      </c>
    </row>
    <row r="37" spans="1:14" ht="12.75">
      <c r="A37" s="85">
        <v>10</v>
      </c>
      <c r="B37" s="29" t="s">
        <v>66</v>
      </c>
      <c r="C37" s="58">
        <v>0</v>
      </c>
      <c r="D37" s="58">
        <v>0</v>
      </c>
      <c r="E37" s="58">
        <v>0</v>
      </c>
      <c r="F37" s="58">
        <v>0</v>
      </c>
      <c r="G37" s="120" t="s">
        <v>27</v>
      </c>
      <c r="H37" s="120" t="s">
        <v>27</v>
      </c>
      <c r="I37" s="58">
        <v>1</v>
      </c>
      <c r="J37" s="58">
        <v>0</v>
      </c>
      <c r="K37" s="58" t="s">
        <v>604</v>
      </c>
      <c r="L37" s="58">
        <v>0</v>
      </c>
      <c r="M37" s="58">
        <v>15</v>
      </c>
      <c r="N37" s="58">
        <v>0</v>
      </c>
    </row>
    <row r="38" spans="1:14" ht="12.75">
      <c r="A38" s="85">
        <v>11</v>
      </c>
      <c r="B38" s="29" t="s">
        <v>67</v>
      </c>
      <c r="C38" s="58">
        <v>0</v>
      </c>
      <c r="D38" s="58">
        <v>0</v>
      </c>
      <c r="E38" s="58">
        <v>0</v>
      </c>
      <c r="F38" s="58">
        <v>0</v>
      </c>
      <c r="G38" s="120" t="s">
        <v>27</v>
      </c>
      <c r="H38" s="120" t="s">
        <v>27</v>
      </c>
      <c r="I38" s="58">
        <v>0</v>
      </c>
      <c r="J38" s="58" t="s">
        <v>613</v>
      </c>
      <c r="K38" s="58" t="s">
        <v>613</v>
      </c>
      <c r="L38" s="58" t="s">
        <v>613</v>
      </c>
      <c r="M38" s="58">
        <v>0</v>
      </c>
      <c r="N38" s="58">
        <v>1</v>
      </c>
    </row>
    <row r="39" spans="1:14" ht="12.75">
      <c r="A39" s="85">
        <v>11</v>
      </c>
      <c r="B39" s="29" t="s">
        <v>68</v>
      </c>
      <c r="C39" s="58">
        <v>0</v>
      </c>
      <c r="D39" s="58">
        <v>0</v>
      </c>
      <c r="E39" s="58">
        <v>0</v>
      </c>
      <c r="F39" s="58">
        <v>0</v>
      </c>
      <c r="G39" s="120" t="s">
        <v>27</v>
      </c>
      <c r="H39" s="120" t="s">
        <v>27</v>
      </c>
      <c r="I39" s="58">
        <v>3</v>
      </c>
      <c r="J39" s="58">
        <v>0</v>
      </c>
      <c r="K39" s="58">
        <v>0</v>
      </c>
      <c r="L39" s="58">
        <v>0</v>
      </c>
      <c r="M39" s="58">
        <v>0</v>
      </c>
      <c r="N39" s="58">
        <v>32</v>
      </c>
    </row>
    <row r="40" spans="1:14" ht="12.75">
      <c r="A40" s="85">
        <v>12</v>
      </c>
      <c r="B40" s="29" t="s">
        <v>70</v>
      </c>
      <c r="C40" s="58">
        <v>0</v>
      </c>
      <c r="D40" s="58">
        <v>0</v>
      </c>
      <c r="E40" s="58">
        <v>0</v>
      </c>
      <c r="F40" s="58">
        <v>1</v>
      </c>
      <c r="G40" s="58">
        <v>80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</row>
    <row r="41" spans="1:14" ht="12.75">
      <c r="A41" s="85">
        <v>12</v>
      </c>
      <c r="B41" s="29" t="s">
        <v>71</v>
      </c>
      <c r="C41" s="58">
        <v>0</v>
      </c>
      <c r="D41" s="58">
        <v>0</v>
      </c>
      <c r="E41" s="58">
        <v>0</v>
      </c>
      <c r="F41" s="58">
        <v>0</v>
      </c>
      <c r="G41" s="120" t="s">
        <v>27</v>
      </c>
      <c r="H41" s="120" t="s">
        <v>27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</row>
    <row r="42" spans="1:14" ht="12.75">
      <c r="A42" s="85">
        <v>13</v>
      </c>
      <c r="B42" s="29" t="s">
        <v>72</v>
      </c>
      <c r="C42" s="58">
        <v>69025</v>
      </c>
      <c r="D42" s="58">
        <v>6921</v>
      </c>
      <c r="E42" s="58">
        <v>4920</v>
      </c>
      <c r="F42" s="58">
        <v>0</v>
      </c>
      <c r="G42" s="120" t="s">
        <v>27</v>
      </c>
      <c r="H42" s="120" t="s">
        <v>27</v>
      </c>
      <c r="I42" s="58">
        <v>2</v>
      </c>
      <c r="J42" s="58" t="s">
        <v>613</v>
      </c>
      <c r="K42" s="58" t="s">
        <v>604</v>
      </c>
      <c r="L42" s="58" t="s">
        <v>613</v>
      </c>
      <c r="M42" s="58">
        <v>1395</v>
      </c>
      <c r="N42" s="58">
        <v>18</v>
      </c>
    </row>
    <row r="43" spans="1:14" ht="12.75">
      <c r="A43" s="85">
        <v>13</v>
      </c>
      <c r="B43" s="29" t="s">
        <v>73</v>
      </c>
      <c r="C43" s="58">
        <v>18492</v>
      </c>
      <c r="D43" s="75" t="s">
        <v>15</v>
      </c>
      <c r="E43" s="75" t="s">
        <v>15</v>
      </c>
      <c r="F43" s="58">
        <v>3</v>
      </c>
      <c r="G43" s="58">
        <v>105</v>
      </c>
      <c r="H43" s="58">
        <v>0</v>
      </c>
      <c r="I43" s="58">
        <v>0</v>
      </c>
      <c r="J43" s="58" t="s">
        <v>613</v>
      </c>
      <c r="K43" s="58" t="s">
        <v>613</v>
      </c>
      <c r="L43" s="58" t="s">
        <v>613</v>
      </c>
      <c r="M43" s="58">
        <v>1221</v>
      </c>
      <c r="N43" s="58">
        <v>1263</v>
      </c>
    </row>
    <row r="44" spans="1:14" ht="12.75">
      <c r="A44" s="85">
        <v>13</v>
      </c>
      <c r="B44" s="29" t="s">
        <v>75</v>
      </c>
      <c r="C44" s="58">
        <v>0</v>
      </c>
      <c r="D44" s="58">
        <v>0</v>
      </c>
      <c r="E44" s="58">
        <v>0</v>
      </c>
      <c r="F44" s="58">
        <v>1</v>
      </c>
      <c r="G44" s="118" t="s">
        <v>15</v>
      </c>
      <c r="H44" s="58">
        <v>189</v>
      </c>
      <c r="I44" s="58">
        <v>1</v>
      </c>
      <c r="J44" s="58">
        <v>0</v>
      </c>
      <c r="K44" s="58">
        <v>0</v>
      </c>
      <c r="L44" s="58" t="s">
        <v>604</v>
      </c>
      <c r="M44" s="58">
        <v>703</v>
      </c>
      <c r="N44" s="118" t="s">
        <v>15</v>
      </c>
    </row>
    <row r="45" spans="1:14" ht="12.75">
      <c r="A45" s="85">
        <v>13</v>
      </c>
      <c r="B45" s="29" t="s">
        <v>77</v>
      </c>
      <c r="C45" s="58">
        <v>0</v>
      </c>
      <c r="D45" s="58">
        <v>0</v>
      </c>
      <c r="E45" s="58">
        <v>0</v>
      </c>
      <c r="F45" s="58">
        <v>0</v>
      </c>
      <c r="G45" s="120" t="s">
        <v>27</v>
      </c>
      <c r="H45" s="120" t="s">
        <v>27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</row>
    <row r="46" spans="1:14" ht="12.75">
      <c r="A46" s="85">
        <v>13</v>
      </c>
      <c r="B46" s="29" t="s">
        <v>79</v>
      </c>
      <c r="C46" s="58">
        <v>0</v>
      </c>
      <c r="D46" s="58">
        <v>0</v>
      </c>
      <c r="E46" s="58">
        <v>0</v>
      </c>
      <c r="F46" s="58">
        <v>3</v>
      </c>
      <c r="G46" s="58">
        <v>500</v>
      </c>
      <c r="H46" s="75" t="s">
        <v>15</v>
      </c>
      <c r="I46" s="58">
        <v>2</v>
      </c>
      <c r="J46" s="58">
        <v>1</v>
      </c>
      <c r="K46" s="58">
        <v>0</v>
      </c>
      <c r="L46" s="58" t="s">
        <v>13</v>
      </c>
      <c r="M46" s="58">
        <v>1467</v>
      </c>
      <c r="N46" s="58">
        <v>461</v>
      </c>
    </row>
    <row r="47" spans="1:14" ht="12.75">
      <c r="A47" s="85">
        <v>13</v>
      </c>
      <c r="B47" s="29" t="s">
        <v>80</v>
      </c>
      <c r="C47" s="58">
        <v>0</v>
      </c>
      <c r="D47" s="58">
        <v>0</v>
      </c>
      <c r="E47" s="58">
        <v>0</v>
      </c>
      <c r="F47" s="58">
        <v>0</v>
      </c>
      <c r="G47" s="120" t="s">
        <v>27</v>
      </c>
      <c r="H47" s="120" t="s">
        <v>27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</row>
    <row r="48" spans="1:14" ht="12.75">
      <c r="A48" s="85">
        <v>13</v>
      </c>
      <c r="B48" s="29" t="s">
        <v>82</v>
      </c>
      <c r="C48" s="58">
        <v>0</v>
      </c>
      <c r="D48" s="58">
        <v>0</v>
      </c>
      <c r="E48" s="58">
        <v>0</v>
      </c>
      <c r="F48" s="58">
        <v>3</v>
      </c>
      <c r="G48" s="118" t="s">
        <v>15</v>
      </c>
      <c r="H48" s="118" t="s">
        <v>15</v>
      </c>
      <c r="I48" s="58">
        <v>0</v>
      </c>
      <c r="J48" s="58" t="s">
        <v>604</v>
      </c>
      <c r="K48" s="58">
        <v>0</v>
      </c>
      <c r="L48" s="58">
        <v>0</v>
      </c>
      <c r="M48" s="58">
        <v>25</v>
      </c>
      <c r="N48" s="58">
        <v>0</v>
      </c>
    </row>
    <row r="49" spans="1:14" ht="12.75">
      <c r="A49" s="85">
        <v>13</v>
      </c>
      <c r="B49" s="29" t="s">
        <v>83</v>
      </c>
      <c r="C49" s="58">
        <v>141175</v>
      </c>
      <c r="D49" s="58">
        <v>94297</v>
      </c>
      <c r="E49" s="58">
        <v>14499</v>
      </c>
      <c r="F49" s="58">
        <v>1</v>
      </c>
      <c r="G49" s="58">
        <v>2171</v>
      </c>
      <c r="H49" s="58">
        <v>160</v>
      </c>
      <c r="I49" s="58">
        <v>19</v>
      </c>
      <c r="J49" s="58" t="s">
        <v>613</v>
      </c>
      <c r="K49" s="58" t="s">
        <v>613</v>
      </c>
      <c r="L49" s="58" t="s">
        <v>613</v>
      </c>
      <c r="M49" s="58">
        <v>2307</v>
      </c>
      <c r="N49" s="58">
        <v>809</v>
      </c>
    </row>
    <row r="50" spans="1:14" ht="12.75">
      <c r="A50" s="85">
        <v>13</v>
      </c>
      <c r="B50" s="29" t="s">
        <v>84</v>
      </c>
      <c r="C50" s="58">
        <v>0</v>
      </c>
      <c r="D50" s="58">
        <v>0</v>
      </c>
      <c r="E50" s="58">
        <v>0</v>
      </c>
      <c r="F50" s="58">
        <v>8</v>
      </c>
      <c r="G50" s="118" t="s">
        <v>15</v>
      </c>
      <c r="H50" s="58">
        <v>158</v>
      </c>
      <c r="I50" s="58">
        <v>4</v>
      </c>
      <c r="J50" s="58" t="s">
        <v>604</v>
      </c>
      <c r="K50" s="58">
        <v>0</v>
      </c>
      <c r="L50" s="58" t="s">
        <v>613</v>
      </c>
      <c r="M50" s="58">
        <v>1244</v>
      </c>
      <c r="N50" s="58">
        <v>5700</v>
      </c>
    </row>
    <row r="51" spans="1:14" ht="12.75">
      <c r="A51" s="85">
        <v>13</v>
      </c>
      <c r="B51" s="29" t="s">
        <v>85</v>
      </c>
      <c r="C51" s="58">
        <v>0</v>
      </c>
      <c r="D51" s="58">
        <v>0</v>
      </c>
      <c r="E51" s="58">
        <v>0</v>
      </c>
      <c r="F51" s="58">
        <v>0</v>
      </c>
      <c r="G51" s="120" t="s">
        <v>27</v>
      </c>
      <c r="H51" s="120" t="s">
        <v>27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</row>
    <row r="52" spans="1:14" ht="12.75">
      <c r="A52" s="85">
        <v>13</v>
      </c>
      <c r="B52" s="29" t="s">
        <v>87</v>
      </c>
      <c r="C52" s="58">
        <v>0</v>
      </c>
      <c r="D52" s="58">
        <v>0</v>
      </c>
      <c r="E52" s="58">
        <v>0</v>
      </c>
      <c r="F52" s="58">
        <v>0</v>
      </c>
      <c r="G52" s="120" t="s">
        <v>27</v>
      </c>
      <c r="H52" s="120" t="s">
        <v>27</v>
      </c>
      <c r="I52" s="58">
        <v>1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</row>
    <row r="53" spans="1:14" ht="12.75">
      <c r="A53" s="85">
        <v>13</v>
      </c>
      <c r="B53" s="29" t="s">
        <v>87</v>
      </c>
      <c r="C53" s="58">
        <v>0</v>
      </c>
      <c r="D53" s="58">
        <v>0</v>
      </c>
      <c r="E53" s="58">
        <v>0</v>
      </c>
      <c r="F53" s="58">
        <v>3</v>
      </c>
      <c r="G53" s="118" t="s">
        <v>15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</row>
    <row r="54" spans="1:14" ht="12.75">
      <c r="A54" s="85">
        <v>13</v>
      </c>
      <c r="B54" s="29" t="s">
        <v>90</v>
      </c>
      <c r="C54" s="58">
        <v>0</v>
      </c>
      <c r="D54" s="58">
        <v>0</v>
      </c>
      <c r="E54" s="58">
        <v>0</v>
      </c>
      <c r="F54" s="58">
        <v>1</v>
      </c>
      <c r="G54" s="118" t="s">
        <v>15</v>
      </c>
      <c r="H54" s="58">
        <v>0</v>
      </c>
      <c r="I54" s="58">
        <v>0</v>
      </c>
      <c r="J54" s="58">
        <v>0</v>
      </c>
      <c r="K54" s="58" t="s">
        <v>916</v>
      </c>
      <c r="L54" s="58">
        <v>0</v>
      </c>
      <c r="M54" s="58">
        <v>1097</v>
      </c>
      <c r="N54" s="58">
        <v>463</v>
      </c>
    </row>
    <row r="55" spans="1:14" ht="12.75">
      <c r="A55" s="85">
        <v>13</v>
      </c>
      <c r="B55" s="29" t="s">
        <v>91</v>
      </c>
      <c r="C55" s="58">
        <v>0</v>
      </c>
      <c r="D55" s="58">
        <v>0</v>
      </c>
      <c r="E55" s="58">
        <v>0</v>
      </c>
      <c r="F55" s="58">
        <v>0</v>
      </c>
      <c r="G55" s="120" t="s">
        <v>27</v>
      </c>
      <c r="H55" s="120" t="s">
        <v>27</v>
      </c>
      <c r="I55" s="58">
        <v>1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</row>
    <row r="56" spans="1:14" ht="12.75">
      <c r="A56" s="85">
        <v>14</v>
      </c>
      <c r="B56" s="29" t="s">
        <v>92</v>
      </c>
      <c r="C56" s="58">
        <v>1095000</v>
      </c>
      <c r="D56" s="118" t="s">
        <v>15</v>
      </c>
      <c r="E56" s="58">
        <v>288350</v>
      </c>
      <c r="F56" s="58">
        <v>0</v>
      </c>
      <c r="G56" s="120" t="s">
        <v>27</v>
      </c>
      <c r="H56" s="120" t="s">
        <v>27</v>
      </c>
      <c r="I56" s="58">
        <v>0</v>
      </c>
      <c r="J56" s="58" t="s">
        <v>613</v>
      </c>
      <c r="K56" s="58" t="s">
        <v>613</v>
      </c>
      <c r="L56" s="58" t="s">
        <v>613</v>
      </c>
      <c r="M56" s="58">
        <v>0</v>
      </c>
      <c r="N56" s="58">
        <v>0</v>
      </c>
    </row>
    <row r="57" spans="1:14" ht="12.75">
      <c r="A57" s="85">
        <v>14</v>
      </c>
      <c r="B57" s="29" t="s">
        <v>93</v>
      </c>
      <c r="C57" s="58">
        <v>0</v>
      </c>
      <c r="D57" s="58">
        <v>0</v>
      </c>
      <c r="E57" s="58">
        <v>0</v>
      </c>
      <c r="F57" s="58">
        <v>0</v>
      </c>
      <c r="G57" s="120" t="s">
        <v>27</v>
      </c>
      <c r="H57" s="120" t="s">
        <v>27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</row>
    <row r="58" spans="1:14" ht="12.75">
      <c r="A58" s="85">
        <v>14</v>
      </c>
      <c r="B58" s="29" t="s">
        <v>93</v>
      </c>
      <c r="C58" s="58">
        <v>0</v>
      </c>
      <c r="D58" s="58">
        <v>0</v>
      </c>
      <c r="E58" s="58">
        <v>0</v>
      </c>
      <c r="F58" s="58">
        <v>0</v>
      </c>
      <c r="G58" s="120" t="s">
        <v>27</v>
      </c>
      <c r="H58" s="120" t="s">
        <v>27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</row>
    <row r="59" spans="1:14" ht="12.75">
      <c r="A59" s="85">
        <v>14</v>
      </c>
      <c r="B59" s="29" t="s">
        <v>95</v>
      </c>
      <c r="C59" s="58">
        <v>0</v>
      </c>
      <c r="D59" s="58">
        <v>0</v>
      </c>
      <c r="E59" s="58">
        <v>0</v>
      </c>
      <c r="F59" s="58">
        <v>1</v>
      </c>
      <c r="G59" s="58">
        <v>65</v>
      </c>
      <c r="H59" s="58">
        <v>239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</row>
    <row r="60" spans="1:14" ht="12.75">
      <c r="A60" s="85">
        <v>14</v>
      </c>
      <c r="B60" s="29" t="s">
        <v>97</v>
      </c>
      <c r="C60" s="58">
        <v>0</v>
      </c>
      <c r="D60" s="58">
        <v>0</v>
      </c>
      <c r="E60" s="58">
        <v>0</v>
      </c>
      <c r="F60" s="58">
        <v>0</v>
      </c>
      <c r="G60" s="120" t="s">
        <v>27</v>
      </c>
      <c r="H60" s="120" t="s">
        <v>27</v>
      </c>
      <c r="I60" s="58">
        <v>0</v>
      </c>
      <c r="J60" s="58">
        <v>0</v>
      </c>
      <c r="K60" s="58">
        <v>0</v>
      </c>
      <c r="L60" s="58">
        <v>0</v>
      </c>
      <c r="M60" s="58">
        <v>6</v>
      </c>
      <c r="N60" s="58">
        <v>0</v>
      </c>
    </row>
    <row r="61" spans="1:14" ht="12.75">
      <c r="A61" s="85">
        <v>14</v>
      </c>
      <c r="B61" s="29" t="s">
        <v>98</v>
      </c>
      <c r="C61" s="58">
        <v>0</v>
      </c>
      <c r="D61" s="58">
        <v>0</v>
      </c>
      <c r="E61" s="58">
        <v>0</v>
      </c>
      <c r="F61" s="58">
        <v>0</v>
      </c>
      <c r="G61" s="120" t="s">
        <v>27</v>
      </c>
      <c r="H61" s="120" t="s">
        <v>27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</row>
    <row r="62" spans="1:14" ht="12.75">
      <c r="A62" s="85">
        <v>15</v>
      </c>
      <c r="B62" s="29" t="s">
        <v>99</v>
      </c>
      <c r="C62" s="58">
        <v>0</v>
      </c>
      <c r="D62" s="58">
        <v>0</v>
      </c>
      <c r="E62" s="58">
        <v>0</v>
      </c>
      <c r="F62" s="58">
        <v>0</v>
      </c>
      <c r="G62" s="120" t="s">
        <v>27</v>
      </c>
      <c r="H62" s="120" t="s">
        <v>27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</row>
    <row r="63" spans="1:14" ht="12.75">
      <c r="A63" s="85">
        <v>15</v>
      </c>
      <c r="B63" s="29" t="s">
        <v>101</v>
      </c>
      <c r="C63" s="58">
        <v>0</v>
      </c>
      <c r="D63" s="58">
        <v>0</v>
      </c>
      <c r="E63" s="58">
        <v>0</v>
      </c>
      <c r="F63" s="58">
        <v>0</v>
      </c>
      <c r="G63" s="120" t="s">
        <v>27</v>
      </c>
      <c r="H63" s="120" t="s">
        <v>27</v>
      </c>
      <c r="I63" s="58">
        <v>0</v>
      </c>
      <c r="J63" s="58">
        <v>0</v>
      </c>
      <c r="K63" s="58">
        <v>0</v>
      </c>
      <c r="L63" s="58">
        <v>0</v>
      </c>
      <c r="M63" s="58">
        <v>167</v>
      </c>
      <c r="N63" s="58">
        <v>80</v>
      </c>
    </row>
    <row r="64" spans="1:14" ht="12.75">
      <c r="A64" s="85">
        <v>16</v>
      </c>
      <c r="B64" s="29" t="s">
        <v>102</v>
      </c>
      <c r="C64" s="58">
        <v>0</v>
      </c>
      <c r="D64" s="58">
        <v>0</v>
      </c>
      <c r="E64" s="58">
        <v>0</v>
      </c>
      <c r="F64" s="58">
        <v>0</v>
      </c>
      <c r="G64" s="120" t="s">
        <v>27</v>
      </c>
      <c r="H64" s="120" t="s">
        <v>27</v>
      </c>
      <c r="I64" s="58">
        <v>3</v>
      </c>
      <c r="J64" s="58">
        <v>0</v>
      </c>
      <c r="K64" s="58">
        <v>0</v>
      </c>
      <c r="L64" s="58" t="s">
        <v>604</v>
      </c>
      <c r="M64" s="58">
        <v>0</v>
      </c>
      <c r="N64" s="58">
        <v>0</v>
      </c>
    </row>
    <row r="65" spans="1:14" ht="12.75">
      <c r="A65" s="85">
        <v>17</v>
      </c>
      <c r="B65" s="29" t="s">
        <v>104</v>
      </c>
      <c r="C65" s="58">
        <v>5705</v>
      </c>
      <c r="D65" s="58">
        <v>0</v>
      </c>
      <c r="E65" s="58">
        <v>3840</v>
      </c>
      <c r="F65" s="58">
        <v>0</v>
      </c>
      <c r="G65" s="120" t="s">
        <v>27</v>
      </c>
      <c r="H65" s="120" t="s">
        <v>27</v>
      </c>
      <c r="I65" s="58">
        <v>4</v>
      </c>
      <c r="J65" s="58">
        <v>0</v>
      </c>
      <c r="K65" s="58" t="s">
        <v>613</v>
      </c>
      <c r="L65" s="58">
        <v>0</v>
      </c>
      <c r="M65" s="58">
        <v>19</v>
      </c>
      <c r="N65" s="58">
        <v>101</v>
      </c>
    </row>
    <row r="66" spans="1:14" ht="12.75">
      <c r="A66" s="85">
        <v>17</v>
      </c>
      <c r="B66" s="29" t="s">
        <v>105</v>
      </c>
      <c r="C66" s="58">
        <v>25318</v>
      </c>
      <c r="D66" s="75" t="s">
        <v>15</v>
      </c>
      <c r="E66" s="58">
        <v>20044</v>
      </c>
      <c r="F66" s="58">
        <v>6</v>
      </c>
      <c r="G66" s="118" t="s">
        <v>15</v>
      </c>
      <c r="H66" s="58">
        <v>0</v>
      </c>
      <c r="I66" s="58">
        <v>2</v>
      </c>
      <c r="J66" s="58" t="s">
        <v>604</v>
      </c>
      <c r="K66" s="58" t="s">
        <v>604</v>
      </c>
      <c r="L66" s="58" t="s">
        <v>613</v>
      </c>
      <c r="M66" s="58">
        <v>0</v>
      </c>
      <c r="N66" s="58">
        <v>0</v>
      </c>
    </row>
    <row r="67" spans="1:14" ht="12.75">
      <c r="A67" s="85">
        <v>17</v>
      </c>
      <c r="B67" s="29" t="s">
        <v>106</v>
      </c>
      <c r="C67" s="58">
        <v>0</v>
      </c>
      <c r="D67" s="58">
        <v>0</v>
      </c>
      <c r="E67" s="58">
        <v>0</v>
      </c>
      <c r="F67" s="58">
        <v>0</v>
      </c>
      <c r="G67" s="120" t="s">
        <v>27</v>
      </c>
      <c r="H67" s="120" t="s">
        <v>27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</row>
    <row r="68" spans="1:14" ht="12.75">
      <c r="A68" s="85" t="s">
        <v>108</v>
      </c>
      <c r="B68" s="29" t="s">
        <v>109</v>
      </c>
      <c r="C68" s="58">
        <v>0</v>
      </c>
      <c r="D68" s="58">
        <v>0</v>
      </c>
      <c r="E68" s="58">
        <v>0</v>
      </c>
      <c r="F68" s="58">
        <v>0</v>
      </c>
      <c r="G68" s="120" t="s">
        <v>27</v>
      </c>
      <c r="H68" s="120" t="s">
        <v>27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</row>
    <row r="69" spans="1:14" ht="12.75">
      <c r="A69" s="85">
        <v>21</v>
      </c>
      <c r="B69" s="29" t="s">
        <v>110</v>
      </c>
      <c r="C69" s="75" t="s">
        <v>15</v>
      </c>
      <c r="D69" s="75" t="s">
        <v>15</v>
      </c>
      <c r="E69" s="75" t="s">
        <v>15</v>
      </c>
      <c r="F69" s="58">
        <v>5</v>
      </c>
      <c r="G69" s="58">
        <v>6588</v>
      </c>
      <c r="H69" s="58">
        <v>6588</v>
      </c>
      <c r="I69" s="58">
        <v>1</v>
      </c>
      <c r="J69" s="58" t="s">
        <v>13</v>
      </c>
      <c r="K69" s="58" t="s">
        <v>13</v>
      </c>
      <c r="L69" s="58" t="s">
        <v>13</v>
      </c>
      <c r="M69" s="58">
        <v>530</v>
      </c>
      <c r="N69" s="58">
        <v>1800</v>
      </c>
    </row>
    <row r="70" spans="1:14" ht="12.75">
      <c r="A70" s="85">
        <v>24</v>
      </c>
      <c r="B70" s="29" t="s">
        <v>112</v>
      </c>
      <c r="C70" s="58">
        <v>0</v>
      </c>
      <c r="D70" s="58">
        <v>0</v>
      </c>
      <c r="E70" s="58">
        <v>0</v>
      </c>
      <c r="F70" s="58">
        <v>0</v>
      </c>
      <c r="G70" s="120" t="s">
        <v>27</v>
      </c>
      <c r="H70" s="120" t="s">
        <v>27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</row>
    <row r="71" spans="1:14" ht="12.75">
      <c r="A71" s="85">
        <v>25</v>
      </c>
      <c r="B71" s="29" t="s">
        <v>113</v>
      </c>
      <c r="C71" s="58">
        <v>2185000</v>
      </c>
      <c r="D71" s="58">
        <v>58000</v>
      </c>
      <c r="E71" s="58">
        <v>30000</v>
      </c>
      <c r="F71" s="58">
        <v>1</v>
      </c>
      <c r="G71" s="58">
        <v>1454</v>
      </c>
      <c r="H71" s="58">
        <v>154</v>
      </c>
      <c r="I71" s="58">
        <v>2</v>
      </c>
      <c r="J71" s="58" t="s">
        <v>613</v>
      </c>
      <c r="K71" s="58" t="s">
        <v>604</v>
      </c>
      <c r="L71" s="58" t="s">
        <v>613</v>
      </c>
      <c r="M71" s="58">
        <v>224</v>
      </c>
      <c r="N71" s="58">
        <v>0</v>
      </c>
    </row>
    <row r="72" spans="1:14" ht="12.75">
      <c r="A72" s="85">
        <v>25</v>
      </c>
      <c r="B72" s="29" t="s">
        <v>115</v>
      </c>
      <c r="C72" s="58">
        <v>0</v>
      </c>
      <c r="D72" s="58">
        <v>0</v>
      </c>
      <c r="E72" s="58">
        <v>0</v>
      </c>
      <c r="F72" s="58">
        <v>0</v>
      </c>
      <c r="G72" s="120" t="s">
        <v>27</v>
      </c>
      <c r="H72" s="120" t="s">
        <v>27</v>
      </c>
      <c r="I72" s="58">
        <v>0</v>
      </c>
      <c r="J72" s="58">
        <v>0</v>
      </c>
      <c r="K72" s="58">
        <v>0</v>
      </c>
      <c r="L72" s="58">
        <v>0</v>
      </c>
      <c r="M72" s="58">
        <v>18</v>
      </c>
      <c r="N72" s="58">
        <v>0</v>
      </c>
    </row>
    <row r="73" spans="1:14" ht="12.75">
      <c r="A73" s="85">
        <v>25</v>
      </c>
      <c r="B73" s="29" t="s">
        <v>116</v>
      </c>
      <c r="C73" s="58">
        <v>31648</v>
      </c>
      <c r="D73" s="118" t="s">
        <v>15</v>
      </c>
      <c r="E73" s="58">
        <v>511</v>
      </c>
      <c r="F73" s="58">
        <v>0</v>
      </c>
      <c r="G73" s="120" t="s">
        <v>27</v>
      </c>
      <c r="H73" s="120" t="s">
        <v>27</v>
      </c>
      <c r="I73" s="58">
        <v>0</v>
      </c>
      <c r="J73" s="58" t="s">
        <v>613</v>
      </c>
      <c r="K73" s="58" t="s">
        <v>17</v>
      </c>
      <c r="L73" s="58" t="s">
        <v>613</v>
      </c>
      <c r="M73" s="58">
        <v>149</v>
      </c>
      <c r="N73" s="58">
        <v>0</v>
      </c>
    </row>
    <row r="74" spans="1:14" ht="12.75">
      <c r="A74" s="85">
        <v>25</v>
      </c>
      <c r="B74" s="29" t="s">
        <v>117</v>
      </c>
      <c r="C74" s="58">
        <v>0</v>
      </c>
      <c r="D74" s="58">
        <v>0</v>
      </c>
      <c r="E74" s="58">
        <v>0</v>
      </c>
      <c r="F74" s="58">
        <v>5</v>
      </c>
      <c r="G74" s="58">
        <v>5802</v>
      </c>
      <c r="H74" s="58" t="s">
        <v>27</v>
      </c>
      <c r="I74" s="58">
        <v>0</v>
      </c>
      <c r="J74" s="58">
        <v>0</v>
      </c>
      <c r="K74" s="58" t="s">
        <v>604</v>
      </c>
      <c r="L74" s="58">
        <v>0</v>
      </c>
      <c r="M74" s="58">
        <v>184</v>
      </c>
      <c r="N74" s="58">
        <v>14</v>
      </c>
    </row>
    <row r="75" spans="1:14" ht="12.75">
      <c r="A75" s="85">
        <v>26</v>
      </c>
      <c r="B75" s="29" t="s">
        <v>119</v>
      </c>
      <c r="C75" s="58">
        <v>0</v>
      </c>
      <c r="D75" s="58">
        <v>0</v>
      </c>
      <c r="E75" s="58">
        <v>0</v>
      </c>
      <c r="F75" s="58">
        <v>0</v>
      </c>
      <c r="G75" s="120" t="s">
        <v>27</v>
      </c>
      <c r="H75" s="120" t="s">
        <v>27</v>
      </c>
      <c r="I75" s="58">
        <v>1</v>
      </c>
      <c r="J75" s="58">
        <v>0</v>
      </c>
      <c r="K75" s="58">
        <v>0</v>
      </c>
      <c r="L75" s="58">
        <v>0</v>
      </c>
      <c r="M75" s="58">
        <v>72</v>
      </c>
      <c r="N75" s="58">
        <v>500</v>
      </c>
    </row>
    <row r="76" spans="1:14" ht="12.75">
      <c r="A76" s="85">
        <v>26</v>
      </c>
      <c r="B76" s="29" t="s">
        <v>120</v>
      </c>
      <c r="C76" s="58">
        <v>0</v>
      </c>
      <c r="D76" s="58">
        <v>0</v>
      </c>
      <c r="E76" s="58">
        <v>0</v>
      </c>
      <c r="F76" s="58">
        <v>0</v>
      </c>
      <c r="G76" s="120" t="s">
        <v>27</v>
      </c>
      <c r="H76" s="120" t="s">
        <v>27</v>
      </c>
      <c r="I76" s="58">
        <v>0</v>
      </c>
      <c r="J76" s="58">
        <v>0</v>
      </c>
      <c r="K76" s="58" t="s">
        <v>613</v>
      </c>
      <c r="L76" s="58">
        <v>0</v>
      </c>
      <c r="M76" s="58">
        <v>50</v>
      </c>
      <c r="N76" s="58">
        <v>0</v>
      </c>
    </row>
    <row r="77" spans="1:14" ht="12.75">
      <c r="A77" s="85">
        <v>26</v>
      </c>
      <c r="B77" s="29" t="s">
        <v>121</v>
      </c>
      <c r="C77" s="58">
        <v>0</v>
      </c>
      <c r="D77" s="58">
        <v>0</v>
      </c>
      <c r="E77" s="58">
        <v>0</v>
      </c>
      <c r="F77" s="58">
        <v>0</v>
      </c>
      <c r="G77" s="120" t="s">
        <v>27</v>
      </c>
      <c r="H77" s="120" t="s">
        <v>27</v>
      </c>
      <c r="I77" s="58">
        <v>1</v>
      </c>
      <c r="J77" s="58">
        <v>0</v>
      </c>
      <c r="K77" s="58">
        <v>0</v>
      </c>
      <c r="L77" s="58">
        <v>0</v>
      </c>
      <c r="M77" s="58">
        <v>15</v>
      </c>
      <c r="N77" s="58">
        <v>0</v>
      </c>
    </row>
    <row r="78" spans="1:14" ht="12.75">
      <c r="A78" s="85">
        <v>26</v>
      </c>
      <c r="B78" s="29" t="s">
        <v>122</v>
      </c>
      <c r="C78" s="58">
        <v>0</v>
      </c>
      <c r="D78" s="58">
        <v>0</v>
      </c>
      <c r="E78" s="58">
        <v>0</v>
      </c>
      <c r="F78" s="58">
        <v>0</v>
      </c>
      <c r="G78" s="120" t="s">
        <v>27</v>
      </c>
      <c r="H78" s="120" t="s">
        <v>27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</row>
    <row r="79" spans="1:14" ht="12.75">
      <c r="A79" s="85">
        <v>26</v>
      </c>
      <c r="B79" s="29" t="s">
        <v>123</v>
      </c>
      <c r="C79" s="58">
        <v>1327395</v>
      </c>
      <c r="D79" s="58">
        <v>18503</v>
      </c>
      <c r="E79" s="118" t="s">
        <v>15</v>
      </c>
      <c r="F79" s="58">
        <v>2</v>
      </c>
      <c r="G79" s="58">
        <v>128</v>
      </c>
      <c r="H79" s="58">
        <v>0</v>
      </c>
      <c r="I79" s="58">
        <v>2</v>
      </c>
      <c r="J79" s="58" t="s">
        <v>613</v>
      </c>
      <c r="K79" s="58" t="s">
        <v>613</v>
      </c>
      <c r="L79" s="58" t="s">
        <v>613</v>
      </c>
      <c r="M79" s="58">
        <v>186</v>
      </c>
      <c r="N79" s="58">
        <v>528</v>
      </c>
    </row>
    <row r="80" spans="1:14" ht="12.75">
      <c r="A80" s="85">
        <v>26</v>
      </c>
      <c r="B80" s="29" t="s">
        <v>124</v>
      </c>
      <c r="C80" s="58">
        <v>0</v>
      </c>
      <c r="D80" s="58">
        <v>0</v>
      </c>
      <c r="E80" s="58">
        <v>0</v>
      </c>
      <c r="F80" s="58">
        <v>2</v>
      </c>
      <c r="G80" s="118" t="s">
        <v>15</v>
      </c>
      <c r="H80" s="58">
        <v>0</v>
      </c>
      <c r="I80" s="58">
        <v>1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</row>
    <row r="81" spans="1:14" ht="12.75">
      <c r="A81" s="85">
        <v>26</v>
      </c>
      <c r="B81" s="29" t="s">
        <v>125</v>
      </c>
      <c r="C81" s="58">
        <v>0</v>
      </c>
      <c r="D81" s="58">
        <v>0</v>
      </c>
      <c r="E81" s="58">
        <v>0</v>
      </c>
      <c r="F81" s="58">
        <v>0</v>
      </c>
      <c r="G81" s="120" t="s">
        <v>27</v>
      </c>
      <c r="H81" s="120" t="s">
        <v>27</v>
      </c>
      <c r="I81" s="58">
        <v>2</v>
      </c>
      <c r="J81" s="58">
        <v>0</v>
      </c>
      <c r="K81" s="58">
        <v>0</v>
      </c>
      <c r="L81" s="58">
        <v>0</v>
      </c>
      <c r="M81" s="58">
        <v>15</v>
      </c>
      <c r="N81" s="58">
        <v>24</v>
      </c>
    </row>
    <row r="82" spans="1:14" ht="12.75">
      <c r="A82" s="85">
        <v>27</v>
      </c>
      <c r="B82" s="29" t="s">
        <v>127</v>
      </c>
      <c r="C82" s="58">
        <v>0</v>
      </c>
      <c r="D82" s="58">
        <v>0</v>
      </c>
      <c r="E82" s="58">
        <v>0</v>
      </c>
      <c r="F82" s="58">
        <v>1</v>
      </c>
      <c r="G82" s="58">
        <v>100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</row>
    <row r="83" spans="1:14" ht="12.75">
      <c r="A83" s="85">
        <v>27</v>
      </c>
      <c r="B83" s="29" t="s">
        <v>128</v>
      </c>
      <c r="C83" s="58">
        <v>0</v>
      </c>
      <c r="D83" s="58">
        <v>0</v>
      </c>
      <c r="E83" s="58">
        <v>0</v>
      </c>
      <c r="F83" s="58">
        <v>0</v>
      </c>
      <c r="G83" s="120" t="s">
        <v>27</v>
      </c>
      <c r="H83" s="120" t="s">
        <v>27</v>
      </c>
      <c r="I83" s="58">
        <v>0</v>
      </c>
      <c r="J83" s="58">
        <v>0</v>
      </c>
      <c r="K83" s="58">
        <v>3</v>
      </c>
      <c r="L83" s="58">
        <v>0</v>
      </c>
      <c r="M83" s="58">
        <v>0</v>
      </c>
      <c r="N83" s="58">
        <v>0</v>
      </c>
    </row>
    <row r="84" spans="1:14" ht="12.75">
      <c r="A84" s="85">
        <v>28</v>
      </c>
      <c r="B84" s="29" t="s">
        <v>129</v>
      </c>
      <c r="C84" s="58">
        <v>1578</v>
      </c>
      <c r="D84" s="118" t="s">
        <v>15</v>
      </c>
      <c r="E84" s="58">
        <v>1148</v>
      </c>
      <c r="F84" s="58">
        <v>0</v>
      </c>
      <c r="G84" s="120" t="s">
        <v>27</v>
      </c>
      <c r="H84" s="120" t="s">
        <v>27</v>
      </c>
      <c r="I84" s="58">
        <v>4</v>
      </c>
      <c r="J84" s="58" t="s">
        <v>604</v>
      </c>
      <c r="K84" s="58" t="s">
        <v>604</v>
      </c>
      <c r="L84" s="58" t="s">
        <v>613</v>
      </c>
      <c r="M84" s="58">
        <v>177</v>
      </c>
      <c r="N84" s="58">
        <v>0</v>
      </c>
    </row>
    <row r="85" spans="1:15" ht="12.75">
      <c r="A85" s="85">
        <v>28</v>
      </c>
      <c r="B85" s="29" t="s">
        <v>131</v>
      </c>
      <c r="C85" s="58">
        <v>0</v>
      </c>
      <c r="D85" s="58">
        <v>0</v>
      </c>
      <c r="E85" s="58">
        <v>0</v>
      </c>
      <c r="F85" s="58">
        <v>1</v>
      </c>
      <c r="G85" s="75" t="s">
        <v>15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75" t="s">
        <v>15</v>
      </c>
      <c r="O85" s="115"/>
    </row>
    <row r="86" spans="1:14" ht="12.75">
      <c r="A86" s="85">
        <v>29</v>
      </c>
      <c r="B86" s="29" t="s">
        <v>132</v>
      </c>
      <c r="C86" s="58">
        <v>30784997</v>
      </c>
      <c r="D86" s="58">
        <v>0</v>
      </c>
      <c r="E86" s="58">
        <v>3435341</v>
      </c>
      <c r="F86" s="58">
        <v>5</v>
      </c>
      <c r="G86" s="58">
        <v>439</v>
      </c>
      <c r="H86" s="58">
        <v>0</v>
      </c>
      <c r="I86" s="58">
        <v>5</v>
      </c>
      <c r="J86" s="58" t="s">
        <v>604</v>
      </c>
      <c r="K86" s="58" t="s">
        <v>613</v>
      </c>
      <c r="L86" s="58" t="s">
        <v>613</v>
      </c>
      <c r="M86" s="58">
        <v>211</v>
      </c>
      <c r="N86" s="58">
        <v>766</v>
      </c>
    </row>
    <row r="87" spans="1:14" ht="12.75">
      <c r="A87" s="85">
        <v>29</v>
      </c>
      <c r="B87" s="29" t="s">
        <v>135</v>
      </c>
      <c r="C87" s="58">
        <v>1264462</v>
      </c>
      <c r="D87" s="58">
        <v>250000</v>
      </c>
      <c r="E87" s="58">
        <v>196000</v>
      </c>
      <c r="F87" s="75" t="s">
        <v>917</v>
      </c>
      <c r="G87" s="118" t="s">
        <v>15</v>
      </c>
      <c r="H87" s="58">
        <v>0</v>
      </c>
      <c r="I87" s="58">
        <v>0</v>
      </c>
      <c r="J87" s="58">
        <v>0</v>
      </c>
      <c r="K87" s="58" t="s">
        <v>613</v>
      </c>
      <c r="L87" s="58">
        <v>0</v>
      </c>
      <c r="M87" s="58">
        <v>0</v>
      </c>
      <c r="N87" s="88" t="s">
        <v>917</v>
      </c>
    </row>
    <row r="88" spans="1:14" ht="12.75">
      <c r="A88" s="85">
        <v>29</v>
      </c>
      <c r="B88" s="29" t="s">
        <v>136</v>
      </c>
      <c r="C88" s="58">
        <v>0</v>
      </c>
      <c r="D88" s="58">
        <v>0</v>
      </c>
      <c r="E88" s="58">
        <v>0</v>
      </c>
      <c r="F88" s="58">
        <v>0</v>
      </c>
      <c r="G88" s="120" t="s">
        <v>27</v>
      </c>
      <c r="H88" s="120" t="s">
        <v>27</v>
      </c>
      <c r="I88" s="58">
        <v>1</v>
      </c>
      <c r="J88" s="58">
        <v>0</v>
      </c>
      <c r="K88" s="58">
        <v>0</v>
      </c>
      <c r="L88" s="58">
        <v>0</v>
      </c>
      <c r="M88" s="58">
        <v>166</v>
      </c>
      <c r="N88" s="58">
        <v>60</v>
      </c>
    </row>
    <row r="89" spans="1:14" ht="12.75">
      <c r="A89" s="85">
        <v>29</v>
      </c>
      <c r="B89" s="29" t="s">
        <v>138</v>
      </c>
      <c r="C89" s="58">
        <v>0</v>
      </c>
      <c r="D89" s="58">
        <v>0</v>
      </c>
      <c r="E89" s="58">
        <v>0</v>
      </c>
      <c r="F89" s="58">
        <v>0</v>
      </c>
      <c r="G89" s="120" t="s">
        <v>27</v>
      </c>
      <c r="H89" s="120" t="s">
        <v>27</v>
      </c>
      <c r="I89" s="58">
        <v>1</v>
      </c>
      <c r="J89" s="58">
        <v>0</v>
      </c>
      <c r="K89" s="58">
        <v>0</v>
      </c>
      <c r="L89" s="58">
        <v>0</v>
      </c>
      <c r="M89" s="58">
        <v>124</v>
      </c>
      <c r="N89" s="58">
        <v>40</v>
      </c>
    </row>
    <row r="90" spans="1:14" ht="12.75">
      <c r="A90" s="85">
        <v>29</v>
      </c>
      <c r="B90" s="29" t="s">
        <v>139</v>
      </c>
      <c r="C90" s="58">
        <v>120000</v>
      </c>
      <c r="D90" s="58">
        <v>17000</v>
      </c>
      <c r="E90" s="58">
        <v>11000</v>
      </c>
      <c r="F90" s="58">
        <v>2</v>
      </c>
      <c r="G90" s="58">
        <v>1500</v>
      </c>
      <c r="H90" s="58">
        <v>0</v>
      </c>
      <c r="I90" s="58">
        <v>0</v>
      </c>
      <c r="J90" s="58">
        <v>0</v>
      </c>
      <c r="K90" s="58" t="s">
        <v>613</v>
      </c>
      <c r="L90" s="58">
        <v>0</v>
      </c>
      <c r="M90" s="58">
        <v>32</v>
      </c>
      <c r="N90" s="58">
        <v>0</v>
      </c>
    </row>
    <row r="91" spans="1:14" ht="12.75">
      <c r="A91" s="85">
        <v>30</v>
      </c>
      <c r="B91" s="29" t="s">
        <v>141</v>
      </c>
      <c r="C91" s="58">
        <v>41267</v>
      </c>
      <c r="D91" s="118" t="s">
        <v>15</v>
      </c>
      <c r="E91" s="58">
        <v>14725</v>
      </c>
      <c r="F91" s="58">
        <v>2</v>
      </c>
      <c r="G91" s="58">
        <v>203</v>
      </c>
      <c r="H91" s="58">
        <v>27</v>
      </c>
      <c r="I91" s="58">
        <v>0</v>
      </c>
      <c r="J91" s="58">
        <v>0</v>
      </c>
      <c r="K91" s="58" t="s">
        <v>613</v>
      </c>
      <c r="L91" s="58" t="s">
        <v>604</v>
      </c>
      <c r="M91" s="58">
        <v>27</v>
      </c>
      <c r="N91" s="58">
        <v>38</v>
      </c>
    </row>
    <row r="92" spans="1:14" ht="12.75">
      <c r="A92" s="85">
        <v>30</v>
      </c>
      <c r="B92" s="29" t="s">
        <v>142</v>
      </c>
      <c r="C92" s="58">
        <v>0</v>
      </c>
      <c r="D92" s="58">
        <v>0</v>
      </c>
      <c r="E92" s="58">
        <v>0</v>
      </c>
      <c r="F92" s="58">
        <v>1</v>
      </c>
      <c r="G92" s="58">
        <v>200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48</v>
      </c>
      <c r="N92" s="58">
        <v>200</v>
      </c>
    </row>
    <row r="93" spans="1:14" ht="12.75">
      <c r="A93" s="85">
        <v>30</v>
      </c>
      <c r="B93" s="29" t="s">
        <v>144</v>
      </c>
      <c r="C93" s="58">
        <v>0</v>
      </c>
      <c r="D93" s="58">
        <v>0</v>
      </c>
      <c r="E93" s="58">
        <v>0</v>
      </c>
      <c r="F93" s="58">
        <v>1</v>
      </c>
      <c r="G93" s="58">
        <v>1368</v>
      </c>
      <c r="H93" s="58">
        <v>0</v>
      </c>
      <c r="I93" s="58">
        <v>0</v>
      </c>
      <c r="J93" s="58">
        <v>0</v>
      </c>
      <c r="K93" s="58" t="s">
        <v>604</v>
      </c>
      <c r="L93" s="58">
        <v>0</v>
      </c>
      <c r="M93" s="58">
        <v>0</v>
      </c>
      <c r="N93" s="58">
        <v>0</v>
      </c>
    </row>
    <row r="94" spans="1:14" ht="12.75">
      <c r="A94" s="85">
        <v>30</v>
      </c>
      <c r="B94" s="29" t="s">
        <v>145</v>
      </c>
      <c r="C94" s="58">
        <v>0</v>
      </c>
      <c r="D94" s="58">
        <v>0</v>
      </c>
      <c r="E94" s="58">
        <v>0</v>
      </c>
      <c r="F94" s="58">
        <v>1</v>
      </c>
      <c r="G94" s="118" t="s">
        <v>15</v>
      </c>
      <c r="H94" s="58">
        <v>0</v>
      </c>
      <c r="I94" s="58">
        <v>0</v>
      </c>
      <c r="J94" s="58">
        <v>0</v>
      </c>
      <c r="K94" s="58">
        <v>0</v>
      </c>
      <c r="L94" s="58" t="s">
        <v>604</v>
      </c>
      <c r="M94" s="58">
        <v>300</v>
      </c>
      <c r="N94" s="58">
        <v>313</v>
      </c>
    </row>
    <row r="95" spans="1:14" ht="12.75">
      <c r="A95" s="85">
        <v>31</v>
      </c>
      <c r="B95" s="29" t="s">
        <v>146</v>
      </c>
      <c r="C95" s="58">
        <v>0</v>
      </c>
      <c r="D95" s="58">
        <v>0</v>
      </c>
      <c r="E95" s="58">
        <v>0</v>
      </c>
      <c r="F95" s="58">
        <v>0</v>
      </c>
      <c r="G95" s="120" t="s">
        <v>27</v>
      </c>
      <c r="H95" s="120" t="s">
        <v>27</v>
      </c>
      <c r="I95" s="58">
        <v>0</v>
      </c>
      <c r="J95" s="58">
        <v>0</v>
      </c>
      <c r="K95" s="58">
        <v>0</v>
      </c>
      <c r="L95" s="58">
        <v>0</v>
      </c>
      <c r="M95" s="58">
        <v>10</v>
      </c>
      <c r="N95" s="58">
        <v>0</v>
      </c>
    </row>
    <row r="96" spans="1:14" ht="12.75">
      <c r="A96" s="85">
        <v>31</v>
      </c>
      <c r="B96" s="29" t="s">
        <v>147</v>
      </c>
      <c r="C96" s="58">
        <v>0</v>
      </c>
      <c r="D96" s="58">
        <v>0</v>
      </c>
      <c r="E96" s="58">
        <v>0</v>
      </c>
      <c r="F96" s="58">
        <v>0</v>
      </c>
      <c r="G96" s="120" t="s">
        <v>27</v>
      </c>
      <c r="H96" s="120" t="s">
        <v>27</v>
      </c>
      <c r="I96" s="58">
        <v>1</v>
      </c>
      <c r="J96" s="58">
        <v>0</v>
      </c>
      <c r="K96" s="58">
        <v>0</v>
      </c>
      <c r="L96" s="58">
        <v>0</v>
      </c>
      <c r="M96" s="58">
        <v>117</v>
      </c>
      <c r="N96" s="58">
        <v>0</v>
      </c>
    </row>
    <row r="97" spans="1:14" ht="12.75">
      <c r="A97" s="85">
        <v>31</v>
      </c>
      <c r="B97" s="29" t="s">
        <v>148</v>
      </c>
      <c r="C97" s="58">
        <v>227300</v>
      </c>
      <c r="D97" s="58">
        <v>80283</v>
      </c>
      <c r="E97" s="58">
        <v>42515</v>
      </c>
      <c r="F97" s="58">
        <v>1</v>
      </c>
      <c r="G97" s="58">
        <v>15811</v>
      </c>
      <c r="H97" s="58">
        <v>0</v>
      </c>
      <c r="I97" s="58">
        <v>1</v>
      </c>
      <c r="J97" s="58" t="s">
        <v>604</v>
      </c>
      <c r="K97" s="58" t="s">
        <v>604</v>
      </c>
      <c r="L97" s="58" t="s">
        <v>613</v>
      </c>
      <c r="M97" s="58">
        <v>914</v>
      </c>
      <c r="N97" s="58">
        <v>1020</v>
      </c>
    </row>
    <row r="98" spans="1:14" ht="12.75">
      <c r="A98" s="85">
        <v>32</v>
      </c>
      <c r="B98" s="29" t="s">
        <v>150</v>
      </c>
      <c r="C98" s="58">
        <v>0</v>
      </c>
      <c r="D98" s="58">
        <v>0</v>
      </c>
      <c r="E98" s="58">
        <v>0</v>
      </c>
      <c r="F98" s="58">
        <v>0</v>
      </c>
      <c r="G98" s="120" t="s">
        <v>27</v>
      </c>
      <c r="H98" s="120" t="s">
        <v>27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</row>
    <row r="99" spans="1:14" ht="12.75">
      <c r="A99" s="85">
        <v>33</v>
      </c>
      <c r="B99" s="29" t="s">
        <v>152</v>
      </c>
      <c r="C99" s="58">
        <v>0</v>
      </c>
      <c r="D99" s="58">
        <v>0</v>
      </c>
      <c r="E99" s="58">
        <v>0</v>
      </c>
      <c r="F99" s="58">
        <v>0</v>
      </c>
      <c r="G99" s="120" t="s">
        <v>27</v>
      </c>
      <c r="H99" s="120" t="s">
        <v>27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</row>
    <row r="100" spans="1:14" ht="12.75">
      <c r="A100" s="85">
        <v>33</v>
      </c>
      <c r="B100" s="29" t="s">
        <v>154</v>
      </c>
      <c r="C100" s="58">
        <v>0</v>
      </c>
      <c r="D100" s="58">
        <v>0</v>
      </c>
      <c r="E100" s="58">
        <v>0</v>
      </c>
      <c r="F100" s="58">
        <v>1</v>
      </c>
      <c r="G100" s="58">
        <v>271</v>
      </c>
      <c r="H100" s="58">
        <v>237</v>
      </c>
      <c r="I100" s="58">
        <v>0</v>
      </c>
      <c r="J100" s="58">
        <v>0</v>
      </c>
      <c r="K100" s="58" t="s">
        <v>604</v>
      </c>
      <c r="L100" s="58">
        <v>0</v>
      </c>
      <c r="M100" s="58">
        <v>158</v>
      </c>
      <c r="N100" s="58">
        <v>17</v>
      </c>
    </row>
    <row r="101" spans="1:14" ht="12.75">
      <c r="A101" s="85">
        <v>33</v>
      </c>
      <c r="B101" s="29" t="s">
        <v>155</v>
      </c>
      <c r="C101" s="58">
        <v>59169</v>
      </c>
      <c r="D101" s="58">
        <v>18514</v>
      </c>
      <c r="E101" s="58">
        <v>17714</v>
      </c>
      <c r="F101" s="58">
        <v>3</v>
      </c>
      <c r="G101" s="118" t="s">
        <v>15</v>
      </c>
      <c r="H101" s="118" t="s">
        <v>15</v>
      </c>
      <c r="I101" s="58">
        <v>5</v>
      </c>
      <c r="J101" s="58" t="s">
        <v>613</v>
      </c>
      <c r="K101" s="58" t="s">
        <v>613</v>
      </c>
      <c r="L101" s="58" t="s">
        <v>613</v>
      </c>
      <c r="M101" s="58">
        <v>387</v>
      </c>
      <c r="N101" s="58">
        <v>1401</v>
      </c>
    </row>
    <row r="102" spans="1:14" ht="12.75">
      <c r="A102" s="85">
        <v>33</v>
      </c>
      <c r="B102" s="29" t="s">
        <v>156</v>
      </c>
      <c r="C102" s="58">
        <v>8</v>
      </c>
      <c r="D102" s="58">
        <v>2420</v>
      </c>
      <c r="E102" s="75" t="s">
        <v>15</v>
      </c>
      <c r="F102" s="58">
        <v>1</v>
      </c>
      <c r="G102" s="58">
        <v>450</v>
      </c>
      <c r="H102" s="58">
        <v>0</v>
      </c>
      <c r="I102" s="58">
        <v>0</v>
      </c>
      <c r="J102" s="58">
        <v>0</v>
      </c>
      <c r="K102" s="58" t="s">
        <v>613</v>
      </c>
      <c r="L102" s="58">
        <v>0</v>
      </c>
      <c r="M102" s="58">
        <v>0</v>
      </c>
      <c r="N102" s="58">
        <v>0</v>
      </c>
    </row>
    <row r="103" spans="1:14" ht="12.75">
      <c r="A103" s="85">
        <v>33</v>
      </c>
      <c r="B103" s="29" t="s">
        <v>158</v>
      </c>
      <c r="C103" s="58">
        <v>0</v>
      </c>
      <c r="D103" s="58">
        <v>0</v>
      </c>
      <c r="E103" s="58">
        <v>0</v>
      </c>
      <c r="F103" s="58">
        <v>0</v>
      </c>
      <c r="G103" s="120" t="s">
        <v>27</v>
      </c>
      <c r="H103" s="120" t="s">
        <v>27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</row>
    <row r="104" spans="1:14" ht="12.75">
      <c r="A104" s="85">
        <v>33</v>
      </c>
      <c r="B104" s="29" t="s">
        <v>159</v>
      </c>
      <c r="C104" s="58">
        <v>0</v>
      </c>
      <c r="D104" s="58">
        <v>0</v>
      </c>
      <c r="E104" s="58">
        <v>0</v>
      </c>
      <c r="F104" s="58">
        <v>0</v>
      </c>
      <c r="G104" s="120" t="s">
        <v>27</v>
      </c>
      <c r="H104" s="120" t="s">
        <v>27</v>
      </c>
      <c r="I104" s="58">
        <v>2</v>
      </c>
      <c r="J104" s="58" t="s">
        <v>613</v>
      </c>
      <c r="K104" s="58">
        <v>0</v>
      </c>
      <c r="L104" s="58" t="s">
        <v>613</v>
      </c>
      <c r="M104" s="58">
        <v>0</v>
      </c>
      <c r="N104" s="58">
        <v>0</v>
      </c>
    </row>
    <row r="105" spans="1:14" ht="12.75">
      <c r="A105" s="85">
        <v>33</v>
      </c>
      <c r="B105" s="29" t="s">
        <v>160</v>
      </c>
      <c r="C105" s="58">
        <v>135</v>
      </c>
      <c r="D105" s="58">
        <v>115</v>
      </c>
      <c r="E105" s="58">
        <v>115</v>
      </c>
      <c r="F105" s="58">
        <v>1</v>
      </c>
      <c r="G105" s="58">
        <v>38</v>
      </c>
      <c r="H105" s="58">
        <v>0</v>
      </c>
      <c r="I105" s="58">
        <v>0</v>
      </c>
      <c r="J105" s="58" t="s">
        <v>613</v>
      </c>
      <c r="K105" s="58" t="s">
        <v>613</v>
      </c>
      <c r="L105" s="58" t="s">
        <v>613</v>
      </c>
      <c r="M105" s="58">
        <v>8</v>
      </c>
      <c r="N105" s="58">
        <v>0</v>
      </c>
    </row>
    <row r="106" spans="1:14" ht="12.75">
      <c r="A106" s="85">
        <v>33</v>
      </c>
      <c r="B106" s="29" t="s">
        <v>161</v>
      </c>
      <c r="C106" s="58">
        <v>0</v>
      </c>
      <c r="D106" s="58">
        <v>0</v>
      </c>
      <c r="E106" s="58">
        <v>0</v>
      </c>
      <c r="F106" s="58">
        <v>1</v>
      </c>
      <c r="G106" s="58">
        <v>334</v>
      </c>
      <c r="H106" s="58">
        <v>48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</row>
    <row r="107" spans="1:14" ht="12.75">
      <c r="A107" s="85">
        <v>33</v>
      </c>
      <c r="B107" s="29" t="s">
        <v>162</v>
      </c>
      <c r="C107" s="75" t="s">
        <v>15</v>
      </c>
      <c r="D107" s="75" t="s">
        <v>15</v>
      </c>
      <c r="E107" s="75" t="s">
        <v>15</v>
      </c>
      <c r="F107" s="58">
        <v>2</v>
      </c>
      <c r="G107" s="58">
        <v>1143</v>
      </c>
      <c r="H107" s="58">
        <v>376</v>
      </c>
      <c r="I107" s="58">
        <v>2</v>
      </c>
      <c r="J107" s="58" t="s">
        <v>613</v>
      </c>
      <c r="K107" s="58" t="s">
        <v>613</v>
      </c>
      <c r="L107" s="58" t="s">
        <v>613</v>
      </c>
      <c r="M107" s="58">
        <v>0</v>
      </c>
      <c r="N107" s="58">
        <v>70</v>
      </c>
    </row>
    <row r="108" spans="1:14" ht="12.75">
      <c r="A108" s="85">
        <v>33</v>
      </c>
      <c r="B108" s="29" t="s">
        <v>163</v>
      </c>
      <c r="C108" s="58">
        <v>0</v>
      </c>
      <c r="D108" s="58">
        <v>0</v>
      </c>
      <c r="E108" s="58">
        <v>0</v>
      </c>
      <c r="F108" s="58">
        <v>1</v>
      </c>
      <c r="G108" s="118" t="s">
        <v>15</v>
      </c>
      <c r="H108" s="118" t="s">
        <v>15</v>
      </c>
      <c r="I108" s="58">
        <v>0</v>
      </c>
      <c r="J108" s="58" t="s">
        <v>613</v>
      </c>
      <c r="K108" s="58">
        <v>0</v>
      </c>
      <c r="L108" s="58" t="s">
        <v>613</v>
      </c>
      <c r="M108" s="58">
        <v>319</v>
      </c>
      <c r="N108" s="58">
        <v>0</v>
      </c>
    </row>
    <row r="109" spans="1:14" ht="12.75">
      <c r="A109" s="85">
        <v>33</v>
      </c>
      <c r="B109" s="29" t="s">
        <v>164</v>
      </c>
      <c r="C109" s="58">
        <v>395</v>
      </c>
      <c r="D109" s="118" t="s">
        <v>15</v>
      </c>
      <c r="E109" s="58">
        <v>277</v>
      </c>
      <c r="F109" s="58">
        <v>0</v>
      </c>
      <c r="G109" s="120" t="s">
        <v>27</v>
      </c>
      <c r="H109" s="120" t="s">
        <v>27</v>
      </c>
      <c r="I109" s="58">
        <v>0</v>
      </c>
      <c r="J109" s="58">
        <v>0</v>
      </c>
      <c r="K109" s="58" t="s">
        <v>613</v>
      </c>
      <c r="L109" s="58">
        <v>0</v>
      </c>
      <c r="M109" s="58">
        <v>0</v>
      </c>
      <c r="N109" s="58">
        <v>80</v>
      </c>
    </row>
    <row r="110" spans="1:14" ht="12.75">
      <c r="A110" s="85">
        <v>33</v>
      </c>
      <c r="B110" s="29" t="s">
        <v>165</v>
      </c>
      <c r="C110" s="58">
        <v>0</v>
      </c>
      <c r="D110" s="58">
        <v>0</v>
      </c>
      <c r="E110" s="58">
        <v>0</v>
      </c>
      <c r="F110" s="58">
        <v>0</v>
      </c>
      <c r="G110" s="120" t="s">
        <v>27</v>
      </c>
      <c r="H110" s="120" t="s">
        <v>27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</row>
    <row r="111" spans="1:14" ht="12.75">
      <c r="A111" s="85">
        <v>33</v>
      </c>
      <c r="B111" s="29" t="s">
        <v>166</v>
      </c>
      <c r="C111" s="58">
        <v>0</v>
      </c>
      <c r="D111" s="58">
        <v>0</v>
      </c>
      <c r="E111" s="58">
        <v>0</v>
      </c>
      <c r="F111" s="58">
        <v>0</v>
      </c>
      <c r="G111" s="120" t="s">
        <v>27</v>
      </c>
      <c r="H111" s="120" t="s">
        <v>27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</row>
    <row r="112" spans="1:14" ht="12.75">
      <c r="A112" s="85">
        <v>33</v>
      </c>
      <c r="B112" s="29" t="s">
        <v>167</v>
      </c>
      <c r="C112" s="58">
        <v>0</v>
      </c>
      <c r="D112" s="58">
        <v>0</v>
      </c>
      <c r="E112" s="58">
        <v>0</v>
      </c>
      <c r="F112" s="58">
        <v>0</v>
      </c>
      <c r="G112" s="120" t="s">
        <v>27</v>
      </c>
      <c r="H112" s="120" t="s">
        <v>27</v>
      </c>
      <c r="I112" s="58">
        <v>0</v>
      </c>
      <c r="J112" s="58">
        <v>0</v>
      </c>
      <c r="K112" s="58">
        <v>0</v>
      </c>
      <c r="L112" s="58">
        <v>0</v>
      </c>
      <c r="M112" s="58">
        <v>0</v>
      </c>
      <c r="N112" s="58">
        <v>0</v>
      </c>
    </row>
    <row r="113" spans="1:14" ht="12.75">
      <c r="A113" s="85">
        <v>34</v>
      </c>
      <c r="B113" s="29" t="s">
        <v>168</v>
      </c>
      <c r="C113" s="58">
        <v>0</v>
      </c>
      <c r="D113" s="58">
        <v>0</v>
      </c>
      <c r="E113" s="58">
        <v>0</v>
      </c>
      <c r="F113" s="58">
        <v>1</v>
      </c>
      <c r="G113" s="118" t="s">
        <v>15</v>
      </c>
      <c r="H113" s="118" t="s">
        <v>15</v>
      </c>
      <c r="I113" s="58">
        <v>0</v>
      </c>
      <c r="J113" s="58">
        <v>0</v>
      </c>
      <c r="K113" s="58">
        <v>0</v>
      </c>
      <c r="L113" s="58">
        <v>0</v>
      </c>
      <c r="M113" s="58">
        <v>320</v>
      </c>
      <c r="N113" s="58">
        <v>0</v>
      </c>
    </row>
    <row r="114" spans="1:14" ht="12.75">
      <c r="A114" s="85">
        <v>34</v>
      </c>
      <c r="B114" s="29" t="s">
        <v>169</v>
      </c>
      <c r="C114" s="58">
        <v>0</v>
      </c>
      <c r="D114" s="58">
        <v>0</v>
      </c>
      <c r="E114" s="58">
        <v>0</v>
      </c>
      <c r="F114" s="58">
        <v>1</v>
      </c>
      <c r="G114" s="58">
        <v>120</v>
      </c>
      <c r="H114" s="58">
        <v>80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</row>
    <row r="115" spans="1:14" ht="12.75">
      <c r="A115" s="85">
        <v>34</v>
      </c>
      <c r="B115" s="29" t="s">
        <v>171</v>
      </c>
      <c r="C115" s="58">
        <v>0</v>
      </c>
      <c r="D115" s="58">
        <v>0</v>
      </c>
      <c r="E115" s="58">
        <v>0</v>
      </c>
      <c r="F115" s="58">
        <v>0</v>
      </c>
      <c r="G115" s="120" t="s">
        <v>27</v>
      </c>
      <c r="H115" s="120" t="s">
        <v>27</v>
      </c>
      <c r="I115" s="58">
        <v>0</v>
      </c>
      <c r="J115" s="58" t="s">
        <v>613</v>
      </c>
      <c r="K115" s="58">
        <v>0</v>
      </c>
      <c r="L115" s="58" t="s">
        <v>613</v>
      </c>
      <c r="M115" s="58">
        <v>345</v>
      </c>
      <c r="N115" s="58">
        <v>0</v>
      </c>
    </row>
    <row r="116" spans="1:14" ht="12.75">
      <c r="A116" s="85">
        <v>34</v>
      </c>
      <c r="B116" s="29" t="s">
        <v>172</v>
      </c>
      <c r="C116" s="58">
        <v>0</v>
      </c>
      <c r="D116" s="58">
        <v>0</v>
      </c>
      <c r="E116" s="58">
        <v>0</v>
      </c>
      <c r="F116" s="58">
        <v>0</v>
      </c>
      <c r="G116" s="120" t="s">
        <v>27</v>
      </c>
      <c r="H116" s="120" t="s">
        <v>27</v>
      </c>
      <c r="I116" s="58">
        <v>0</v>
      </c>
      <c r="J116" s="58">
        <v>0</v>
      </c>
      <c r="K116" s="58">
        <v>0</v>
      </c>
      <c r="L116" s="58">
        <v>0</v>
      </c>
      <c r="M116" s="58">
        <v>28</v>
      </c>
      <c r="N116" s="58">
        <v>0</v>
      </c>
    </row>
    <row r="117" spans="1:14" ht="12.75">
      <c r="A117" s="85">
        <v>35</v>
      </c>
      <c r="B117" s="29" t="s">
        <v>173</v>
      </c>
      <c r="C117" s="58">
        <v>0</v>
      </c>
      <c r="D117" s="58">
        <v>0</v>
      </c>
      <c r="E117" s="58">
        <v>0</v>
      </c>
      <c r="F117" s="58">
        <v>0</v>
      </c>
      <c r="G117" s="120" t="s">
        <v>27</v>
      </c>
      <c r="H117" s="120" t="s">
        <v>27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</row>
    <row r="118" spans="1:14" ht="12.75">
      <c r="A118" s="85">
        <v>35</v>
      </c>
      <c r="B118" s="29" t="s">
        <v>175</v>
      </c>
      <c r="C118" s="58">
        <v>3791660</v>
      </c>
      <c r="D118" s="58">
        <v>50264</v>
      </c>
      <c r="E118" s="58">
        <v>22216</v>
      </c>
      <c r="F118" s="58">
        <v>3</v>
      </c>
      <c r="G118" s="118" t="s">
        <v>15</v>
      </c>
      <c r="H118" s="58">
        <v>0</v>
      </c>
      <c r="I118" s="58">
        <v>0</v>
      </c>
      <c r="J118" s="58" t="s">
        <v>604</v>
      </c>
      <c r="K118" s="58" t="s">
        <v>604</v>
      </c>
      <c r="L118" s="58" t="s">
        <v>604</v>
      </c>
      <c r="M118" s="58">
        <v>515</v>
      </c>
      <c r="N118" s="58">
        <v>1354</v>
      </c>
    </row>
    <row r="119" spans="1:14" ht="12.75">
      <c r="A119" s="85">
        <v>35</v>
      </c>
      <c r="B119" s="29" t="s">
        <v>176</v>
      </c>
      <c r="C119" s="58">
        <v>0</v>
      </c>
      <c r="D119" s="58">
        <v>0</v>
      </c>
      <c r="E119" s="58">
        <v>0</v>
      </c>
      <c r="F119" s="58">
        <v>3</v>
      </c>
      <c r="G119" s="58">
        <v>912</v>
      </c>
      <c r="H119" s="58">
        <v>17</v>
      </c>
      <c r="I119" s="58">
        <v>1</v>
      </c>
      <c r="J119" s="58" t="s">
        <v>13</v>
      </c>
      <c r="K119" s="58">
        <v>0</v>
      </c>
      <c r="L119" s="58">
        <v>0</v>
      </c>
      <c r="M119" s="58">
        <v>389</v>
      </c>
      <c r="N119" s="58">
        <v>0</v>
      </c>
    </row>
    <row r="120" spans="1:14" ht="12.75">
      <c r="A120" s="85">
        <v>36</v>
      </c>
      <c r="B120" s="29" t="s">
        <v>177</v>
      </c>
      <c r="C120" s="58">
        <v>0</v>
      </c>
      <c r="D120" s="58">
        <v>0</v>
      </c>
      <c r="E120" s="58">
        <v>0</v>
      </c>
      <c r="F120" s="58">
        <v>1</v>
      </c>
      <c r="G120" s="58">
        <v>1782</v>
      </c>
      <c r="H120" s="58">
        <v>0</v>
      </c>
      <c r="I120" s="58">
        <v>1</v>
      </c>
      <c r="J120" s="58">
        <v>0</v>
      </c>
      <c r="K120" s="58">
        <v>0</v>
      </c>
      <c r="L120" s="58">
        <v>0</v>
      </c>
      <c r="M120" s="58">
        <v>0</v>
      </c>
      <c r="N120" s="58">
        <v>1782</v>
      </c>
    </row>
    <row r="121" spans="1:14" ht="12.75">
      <c r="A121" s="85">
        <v>37</v>
      </c>
      <c r="B121" s="29" t="s">
        <v>179</v>
      </c>
      <c r="C121" s="75" t="s">
        <v>15</v>
      </c>
      <c r="D121" s="58">
        <v>1916</v>
      </c>
      <c r="E121" s="75" t="s">
        <v>15</v>
      </c>
      <c r="F121" s="58">
        <v>0</v>
      </c>
      <c r="G121" s="120" t="s">
        <v>27</v>
      </c>
      <c r="H121" s="120" t="s">
        <v>27</v>
      </c>
      <c r="I121" s="58">
        <v>0</v>
      </c>
      <c r="J121" s="58" t="s">
        <v>613</v>
      </c>
      <c r="K121" s="58" t="s">
        <v>613</v>
      </c>
      <c r="L121" s="58" t="s">
        <v>613</v>
      </c>
      <c r="M121" s="58">
        <v>0</v>
      </c>
      <c r="N121" s="58">
        <v>0</v>
      </c>
    </row>
    <row r="122" spans="1:14" ht="12.75">
      <c r="A122" s="85">
        <v>37</v>
      </c>
      <c r="B122" s="29" t="s">
        <v>180</v>
      </c>
      <c r="C122" s="58">
        <v>0</v>
      </c>
      <c r="D122" s="58">
        <v>0</v>
      </c>
      <c r="E122" s="58">
        <v>0</v>
      </c>
      <c r="F122" s="58">
        <v>1</v>
      </c>
      <c r="G122" s="118" t="s">
        <v>15</v>
      </c>
      <c r="H122" s="58">
        <v>0</v>
      </c>
      <c r="I122" s="58">
        <v>2</v>
      </c>
      <c r="J122" s="58">
        <v>0</v>
      </c>
      <c r="K122" s="58">
        <v>0</v>
      </c>
      <c r="L122" s="58">
        <v>0</v>
      </c>
      <c r="M122" s="58">
        <v>36</v>
      </c>
      <c r="N122" s="58">
        <v>0</v>
      </c>
    </row>
    <row r="123" spans="1:14" ht="12.75">
      <c r="A123" s="85">
        <v>37</v>
      </c>
      <c r="B123" s="29" t="s">
        <v>181</v>
      </c>
      <c r="C123" s="58">
        <v>0</v>
      </c>
      <c r="D123" s="58">
        <v>0</v>
      </c>
      <c r="E123" s="58">
        <v>0</v>
      </c>
      <c r="F123" s="58">
        <v>0</v>
      </c>
      <c r="G123" s="120" t="s">
        <v>27</v>
      </c>
      <c r="H123" s="120" t="s">
        <v>27</v>
      </c>
      <c r="I123" s="58">
        <v>3</v>
      </c>
      <c r="J123" s="58" t="s">
        <v>613</v>
      </c>
      <c r="K123" s="58">
        <v>0</v>
      </c>
      <c r="L123" s="58" t="s">
        <v>613</v>
      </c>
      <c r="M123" s="58">
        <v>205</v>
      </c>
      <c r="N123" s="58">
        <v>0</v>
      </c>
    </row>
    <row r="124" spans="1:14" ht="12.75">
      <c r="A124" s="85">
        <v>37</v>
      </c>
      <c r="B124" s="29" t="s">
        <v>182</v>
      </c>
      <c r="C124" s="58">
        <v>0</v>
      </c>
      <c r="D124" s="58">
        <v>0</v>
      </c>
      <c r="E124" s="58">
        <v>0</v>
      </c>
      <c r="F124" s="58">
        <v>1</v>
      </c>
      <c r="G124" s="118" t="s">
        <v>15</v>
      </c>
      <c r="H124" s="58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8">
        <v>0</v>
      </c>
    </row>
    <row r="125" spans="1:14" ht="12.75">
      <c r="A125" s="85">
        <v>37</v>
      </c>
      <c r="B125" s="29" t="s">
        <v>184</v>
      </c>
      <c r="C125" s="58">
        <v>1636752</v>
      </c>
      <c r="D125" s="58">
        <v>149194</v>
      </c>
      <c r="E125" s="58">
        <v>80424</v>
      </c>
      <c r="F125" s="58">
        <v>1</v>
      </c>
      <c r="G125" s="58">
        <v>200</v>
      </c>
      <c r="H125" s="58">
        <v>0</v>
      </c>
      <c r="I125" s="58">
        <v>0</v>
      </c>
      <c r="J125" s="58">
        <v>0</v>
      </c>
      <c r="K125" s="58" t="s">
        <v>604</v>
      </c>
      <c r="L125" s="58" t="s">
        <v>604</v>
      </c>
      <c r="M125" s="58">
        <v>31</v>
      </c>
      <c r="N125" s="118" t="s">
        <v>15</v>
      </c>
    </row>
    <row r="126" spans="1:14" ht="12.75">
      <c r="A126" s="85">
        <v>37</v>
      </c>
      <c r="B126" s="29" t="s">
        <v>186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118"/>
    </row>
    <row r="127" spans="1:14" ht="12.75">
      <c r="A127" s="85">
        <v>37</v>
      </c>
      <c r="B127" s="29" t="s">
        <v>187</v>
      </c>
      <c r="C127" s="58">
        <v>116</v>
      </c>
      <c r="D127" s="75" t="s">
        <v>15</v>
      </c>
      <c r="E127" s="58">
        <v>102</v>
      </c>
      <c r="F127" s="58">
        <v>2</v>
      </c>
      <c r="G127" s="58">
        <v>260</v>
      </c>
      <c r="H127" s="58">
        <v>0</v>
      </c>
      <c r="I127" s="58">
        <v>1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</row>
    <row r="128" spans="1:14" ht="12.75">
      <c r="A128" s="85">
        <v>38</v>
      </c>
      <c r="B128" s="29" t="s">
        <v>189</v>
      </c>
      <c r="C128" s="58">
        <v>0</v>
      </c>
      <c r="D128" s="58">
        <v>0</v>
      </c>
      <c r="E128" s="58">
        <v>0</v>
      </c>
      <c r="F128" s="58">
        <v>1</v>
      </c>
      <c r="G128" s="58">
        <v>153</v>
      </c>
      <c r="H128" s="58">
        <v>0</v>
      </c>
      <c r="I128" s="58">
        <v>0</v>
      </c>
      <c r="J128" s="58" t="s">
        <v>13</v>
      </c>
      <c r="K128" s="58">
        <v>0</v>
      </c>
      <c r="L128" s="58">
        <v>0</v>
      </c>
      <c r="M128" s="58">
        <v>0</v>
      </c>
      <c r="N128" s="58">
        <v>0</v>
      </c>
    </row>
    <row r="129" spans="1:14" ht="12.75">
      <c r="A129" s="85">
        <v>38</v>
      </c>
      <c r="B129" s="29" t="s">
        <v>190</v>
      </c>
      <c r="C129" s="58">
        <v>0</v>
      </c>
      <c r="D129" s="58">
        <v>0</v>
      </c>
      <c r="E129" s="58">
        <v>0</v>
      </c>
      <c r="F129" s="58">
        <v>0</v>
      </c>
      <c r="G129" s="120" t="s">
        <v>27</v>
      </c>
      <c r="H129" s="120" t="s">
        <v>27</v>
      </c>
      <c r="I129" s="58">
        <v>0</v>
      </c>
      <c r="J129" s="58">
        <v>0</v>
      </c>
      <c r="K129" s="58">
        <v>0</v>
      </c>
      <c r="L129" s="58">
        <v>0</v>
      </c>
      <c r="M129" s="58">
        <v>32</v>
      </c>
      <c r="N129" s="58">
        <v>0</v>
      </c>
    </row>
    <row r="130" spans="1:14" ht="12.75">
      <c r="A130" s="85">
        <v>38</v>
      </c>
      <c r="B130" s="29" t="s">
        <v>191</v>
      </c>
      <c r="C130" s="58">
        <v>2168000</v>
      </c>
      <c r="D130" s="58">
        <v>15582</v>
      </c>
      <c r="E130" s="58">
        <v>9008</v>
      </c>
      <c r="F130" s="58">
        <v>0</v>
      </c>
      <c r="G130" s="120" t="s">
        <v>27</v>
      </c>
      <c r="H130" s="120" t="s">
        <v>27</v>
      </c>
      <c r="I130" s="58">
        <v>1</v>
      </c>
      <c r="J130" s="58">
        <v>0</v>
      </c>
      <c r="K130" s="58" t="s">
        <v>613</v>
      </c>
      <c r="L130" s="58">
        <v>0</v>
      </c>
      <c r="M130" s="58">
        <v>10</v>
      </c>
      <c r="N130" s="58">
        <v>60</v>
      </c>
    </row>
    <row r="131" spans="1:14" ht="12.75">
      <c r="A131" s="85">
        <v>38</v>
      </c>
      <c r="B131" s="29" t="s">
        <v>192</v>
      </c>
      <c r="C131" s="58">
        <v>0</v>
      </c>
      <c r="D131" s="58">
        <v>0</v>
      </c>
      <c r="E131" s="58">
        <v>0</v>
      </c>
      <c r="F131" s="58">
        <v>0</v>
      </c>
      <c r="G131" s="120" t="s">
        <v>27</v>
      </c>
      <c r="H131" s="120" t="s">
        <v>27</v>
      </c>
      <c r="I131" s="58">
        <v>0</v>
      </c>
      <c r="J131" s="58">
        <v>0</v>
      </c>
      <c r="K131" s="58">
        <v>0</v>
      </c>
      <c r="L131" s="58">
        <v>0</v>
      </c>
      <c r="M131" s="58">
        <v>0</v>
      </c>
      <c r="N131" s="58">
        <v>0</v>
      </c>
    </row>
    <row r="132" spans="1:14" ht="12.75">
      <c r="A132" s="85">
        <v>38</v>
      </c>
      <c r="B132" s="29" t="s">
        <v>194</v>
      </c>
      <c r="C132" s="58">
        <v>0</v>
      </c>
      <c r="D132" s="58">
        <v>0</v>
      </c>
      <c r="E132" s="58">
        <v>0</v>
      </c>
      <c r="F132" s="58">
        <v>1</v>
      </c>
      <c r="G132" s="118" t="s">
        <v>15</v>
      </c>
      <c r="H132" s="58">
        <v>0</v>
      </c>
      <c r="I132" s="58">
        <v>0</v>
      </c>
      <c r="J132" s="58">
        <v>0</v>
      </c>
      <c r="K132" s="58">
        <v>0</v>
      </c>
      <c r="L132" s="58">
        <v>0</v>
      </c>
      <c r="M132" s="58">
        <v>0</v>
      </c>
      <c r="N132" s="58">
        <v>0</v>
      </c>
    </row>
    <row r="133" spans="1:14" ht="12.75">
      <c r="A133" s="85">
        <v>38</v>
      </c>
      <c r="B133" s="29" t="s">
        <v>196</v>
      </c>
      <c r="C133" s="58">
        <v>0</v>
      </c>
      <c r="D133" s="58">
        <v>0</v>
      </c>
      <c r="E133" s="58">
        <v>0</v>
      </c>
      <c r="F133" s="58">
        <v>0</v>
      </c>
      <c r="G133" s="120" t="s">
        <v>27</v>
      </c>
      <c r="H133" s="120" t="s">
        <v>27</v>
      </c>
      <c r="I133" s="58">
        <v>0</v>
      </c>
      <c r="J133" s="58">
        <v>0</v>
      </c>
      <c r="K133" s="58">
        <v>0</v>
      </c>
      <c r="L133" s="58">
        <v>0</v>
      </c>
      <c r="M133" s="58">
        <v>27</v>
      </c>
      <c r="N133" s="58">
        <v>0</v>
      </c>
    </row>
    <row r="134" spans="1:14" ht="12.75">
      <c r="A134" s="85">
        <v>39</v>
      </c>
      <c r="B134" s="29" t="s">
        <v>198</v>
      </c>
      <c r="C134" s="75" t="s">
        <v>15</v>
      </c>
      <c r="D134" s="75" t="s">
        <v>15</v>
      </c>
      <c r="E134" s="75" t="s">
        <v>15</v>
      </c>
      <c r="F134" s="58">
        <v>0</v>
      </c>
      <c r="G134" s="120" t="s">
        <v>27</v>
      </c>
      <c r="H134" s="120" t="s">
        <v>27</v>
      </c>
      <c r="I134" s="58">
        <v>0</v>
      </c>
      <c r="J134" s="58">
        <v>0</v>
      </c>
      <c r="K134" s="58" t="s">
        <v>604</v>
      </c>
      <c r="L134" s="58">
        <v>0</v>
      </c>
      <c r="M134" s="58">
        <v>114</v>
      </c>
      <c r="N134" s="58">
        <v>0</v>
      </c>
    </row>
    <row r="135" spans="1:14" ht="12.75">
      <c r="A135" s="85">
        <v>39</v>
      </c>
      <c r="B135" s="29" t="s">
        <v>200</v>
      </c>
      <c r="C135" s="58">
        <v>0</v>
      </c>
      <c r="D135" s="58">
        <v>0</v>
      </c>
      <c r="E135" s="58">
        <v>0</v>
      </c>
      <c r="F135" s="58">
        <v>0</v>
      </c>
      <c r="G135" s="120" t="s">
        <v>27</v>
      </c>
      <c r="H135" s="120" t="s">
        <v>27</v>
      </c>
      <c r="I135" s="58">
        <v>1</v>
      </c>
      <c r="J135" s="58" t="s">
        <v>604</v>
      </c>
      <c r="K135" s="58">
        <v>0</v>
      </c>
      <c r="L135" s="58">
        <v>0</v>
      </c>
      <c r="M135" s="58">
        <v>0</v>
      </c>
      <c r="N135" s="58">
        <v>4</v>
      </c>
    </row>
    <row r="136" spans="1:14" ht="12.75">
      <c r="A136" s="85">
        <v>41</v>
      </c>
      <c r="B136" s="29" t="s">
        <v>202</v>
      </c>
      <c r="C136" s="58">
        <v>0</v>
      </c>
      <c r="D136" s="58">
        <v>0</v>
      </c>
      <c r="E136" s="58">
        <v>0</v>
      </c>
      <c r="F136" s="58">
        <v>0</v>
      </c>
      <c r="G136" s="120" t="s">
        <v>27</v>
      </c>
      <c r="H136" s="120" t="s">
        <v>27</v>
      </c>
      <c r="I136" s="58">
        <v>1</v>
      </c>
      <c r="J136" s="58">
        <v>0</v>
      </c>
      <c r="K136" s="58" t="s">
        <v>613</v>
      </c>
      <c r="L136" s="58">
        <v>0</v>
      </c>
      <c r="M136" s="58">
        <v>126</v>
      </c>
      <c r="N136" s="58">
        <v>0</v>
      </c>
    </row>
    <row r="137" spans="1:14" ht="12.75">
      <c r="A137" s="85">
        <v>41</v>
      </c>
      <c r="B137" s="29" t="s">
        <v>204</v>
      </c>
      <c r="C137" s="58">
        <v>0</v>
      </c>
      <c r="D137" s="58">
        <v>0</v>
      </c>
      <c r="E137" s="58">
        <v>0</v>
      </c>
      <c r="F137" s="58">
        <v>0</v>
      </c>
      <c r="G137" s="120" t="s">
        <v>27</v>
      </c>
      <c r="H137" s="120" t="s">
        <v>27</v>
      </c>
      <c r="I137" s="58">
        <v>1</v>
      </c>
      <c r="J137" s="58">
        <v>0</v>
      </c>
      <c r="K137" s="58">
        <v>0</v>
      </c>
      <c r="L137" s="58">
        <v>0</v>
      </c>
      <c r="M137" s="58">
        <v>0</v>
      </c>
      <c r="N137" s="58">
        <v>0</v>
      </c>
    </row>
    <row r="138" spans="1:14" ht="12.75">
      <c r="A138" s="85">
        <v>42</v>
      </c>
      <c r="B138" s="29" t="s">
        <v>206</v>
      </c>
      <c r="C138" s="118" t="s">
        <v>15</v>
      </c>
      <c r="D138" s="118" t="s">
        <v>15</v>
      </c>
      <c r="E138" s="118" t="s">
        <v>15</v>
      </c>
      <c r="F138" s="58">
        <v>1</v>
      </c>
      <c r="G138" s="118" t="s">
        <v>15</v>
      </c>
      <c r="H138" s="58">
        <v>190</v>
      </c>
      <c r="I138" s="58">
        <v>0</v>
      </c>
      <c r="J138" s="58" t="s">
        <v>604</v>
      </c>
      <c r="K138" s="58" t="s">
        <v>613</v>
      </c>
      <c r="L138" s="58">
        <v>0</v>
      </c>
      <c r="M138" s="58">
        <v>242</v>
      </c>
      <c r="N138" s="58">
        <v>30</v>
      </c>
    </row>
    <row r="139" spans="1:14" ht="12.75">
      <c r="A139" s="85">
        <v>42</v>
      </c>
      <c r="B139" s="29" t="s">
        <v>207</v>
      </c>
      <c r="C139" s="58">
        <v>4644</v>
      </c>
      <c r="D139" s="58">
        <v>385</v>
      </c>
      <c r="E139" s="58">
        <v>342</v>
      </c>
      <c r="F139" s="58">
        <v>1</v>
      </c>
      <c r="G139" s="58">
        <v>300</v>
      </c>
      <c r="H139" s="58">
        <v>0</v>
      </c>
      <c r="I139" s="58">
        <v>1</v>
      </c>
      <c r="J139" s="58" t="s">
        <v>604</v>
      </c>
      <c r="K139" s="58">
        <v>0</v>
      </c>
      <c r="L139" s="58">
        <v>0</v>
      </c>
      <c r="M139" s="58">
        <v>0</v>
      </c>
      <c r="N139" s="58">
        <v>19</v>
      </c>
    </row>
    <row r="140" spans="1:14" ht="12.75">
      <c r="A140" s="85">
        <v>42</v>
      </c>
      <c r="B140" s="29" t="s">
        <v>208</v>
      </c>
      <c r="C140" s="58">
        <v>405443</v>
      </c>
      <c r="D140" s="58">
        <v>78802</v>
      </c>
      <c r="E140" s="58">
        <v>55209</v>
      </c>
      <c r="F140" s="58">
        <v>1</v>
      </c>
      <c r="G140" s="58">
        <v>96</v>
      </c>
      <c r="H140" s="58">
        <v>55</v>
      </c>
      <c r="I140" s="58">
        <v>0</v>
      </c>
      <c r="J140" s="58">
        <v>0</v>
      </c>
      <c r="K140" s="58" t="s">
        <v>613</v>
      </c>
      <c r="L140" s="58">
        <v>0</v>
      </c>
      <c r="M140" s="58">
        <v>0</v>
      </c>
      <c r="N140" s="58">
        <v>0</v>
      </c>
    </row>
    <row r="141" spans="1:14" ht="12.75">
      <c r="A141" s="85">
        <v>42</v>
      </c>
      <c r="B141" s="29" t="s">
        <v>209</v>
      </c>
      <c r="C141" s="58">
        <v>3374</v>
      </c>
      <c r="D141" s="75" t="s">
        <v>15</v>
      </c>
      <c r="E141" s="58">
        <v>2474</v>
      </c>
      <c r="F141" s="58">
        <v>1</v>
      </c>
      <c r="G141" s="118" t="s">
        <v>15</v>
      </c>
      <c r="H141" s="58">
        <v>0</v>
      </c>
      <c r="I141" s="58">
        <v>0</v>
      </c>
      <c r="J141" s="58">
        <v>0</v>
      </c>
      <c r="K141" s="58" t="s">
        <v>604</v>
      </c>
      <c r="L141" s="58">
        <v>0</v>
      </c>
      <c r="M141" s="58">
        <v>371</v>
      </c>
      <c r="N141" s="58">
        <v>0</v>
      </c>
    </row>
    <row r="142" spans="1:14" ht="12.75">
      <c r="A142" s="85">
        <v>42</v>
      </c>
      <c r="B142" s="29" t="s">
        <v>211</v>
      </c>
      <c r="C142" s="58">
        <v>0</v>
      </c>
      <c r="D142" s="58">
        <v>0</v>
      </c>
      <c r="E142" s="58">
        <v>0</v>
      </c>
      <c r="F142" s="58">
        <v>26</v>
      </c>
      <c r="G142" s="58">
        <v>1737</v>
      </c>
      <c r="H142" s="58">
        <v>267</v>
      </c>
      <c r="I142" s="58">
        <v>0</v>
      </c>
      <c r="J142" s="120" t="s">
        <v>606</v>
      </c>
      <c r="K142" s="120" t="s">
        <v>604</v>
      </c>
      <c r="L142" s="120" t="s">
        <v>915</v>
      </c>
      <c r="M142" s="58">
        <v>1616</v>
      </c>
      <c r="N142" s="58">
        <v>559</v>
      </c>
    </row>
    <row r="143" spans="1:14" ht="12.75">
      <c r="A143" s="85">
        <v>43</v>
      </c>
      <c r="B143" s="29" t="s">
        <v>214</v>
      </c>
      <c r="C143" s="58">
        <v>122</v>
      </c>
      <c r="D143" s="118" t="s">
        <v>15</v>
      </c>
      <c r="E143" s="58">
        <v>87</v>
      </c>
      <c r="F143" s="58">
        <v>0</v>
      </c>
      <c r="G143" s="120" t="s">
        <v>27</v>
      </c>
      <c r="H143" s="120" t="s">
        <v>27</v>
      </c>
      <c r="I143" s="58">
        <v>0</v>
      </c>
      <c r="J143" s="58">
        <v>0</v>
      </c>
      <c r="K143" s="58">
        <v>0</v>
      </c>
      <c r="L143" s="58">
        <v>0</v>
      </c>
      <c r="M143" s="58">
        <v>0</v>
      </c>
      <c r="N143" s="58">
        <v>0</v>
      </c>
    </row>
    <row r="144" spans="1:14" ht="12.75">
      <c r="A144" s="85">
        <v>43</v>
      </c>
      <c r="B144" s="29" t="s">
        <v>215</v>
      </c>
      <c r="C144" s="58">
        <v>1095</v>
      </c>
      <c r="D144" s="118" t="s">
        <v>15</v>
      </c>
      <c r="E144" s="58">
        <v>887</v>
      </c>
      <c r="F144" s="58">
        <v>0</v>
      </c>
      <c r="G144" s="120" t="s">
        <v>27</v>
      </c>
      <c r="H144" s="120" t="s">
        <v>27</v>
      </c>
      <c r="I144" s="58">
        <v>1</v>
      </c>
      <c r="J144" s="58" t="s">
        <v>604</v>
      </c>
      <c r="K144" s="58">
        <v>0</v>
      </c>
      <c r="L144" s="58">
        <v>0</v>
      </c>
      <c r="M144" s="58">
        <v>25</v>
      </c>
      <c r="N144" s="58">
        <v>0</v>
      </c>
    </row>
    <row r="145" spans="1:14" ht="12.75">
      <c r="A145" s="85">
        <v>44</v>
      </c>
      <c r="B145" s="29" t="s">
        <v>217</v>
      </c>
      <c r="C145" s="58">
        <v>0</v>
      </c>
      <c r="D145" s="58">
        <v>0</v>
      </c>
      <c r="E145" s="58">
        <v>0</v>
      </c>
      <c r="F145" s="58">
        <v>0</v>
      </c>
      <c r="G145" s="120" t="s">
        <v>27</v>
      </c>
      <c r="H145" s="120" t="s">
        <v>27</v>
      </c>
      <c r="I145" s="58">
        <v>0</v>
      </c>
      <c r="J145" s="58" t="s">
        <v>613</v>
      </c>
      <c r="K145" s="58">
        <v>0</v>
      </c>
      <c r="L145" s="58" t="s">
        <v>613</v>
      </c>
      <c r="M145" s="58">
        <v>0</v>
      </c>
      <c r="N145" s="58">
        <v>0</v>
      </c>
    </row>
    <row r="146" spans="1:14" ht="12.75">
      <c r="A146" s="85">
        <v>44</v>
      </c>
      <c r="B146" s="29" t="s">
        <v>218</v>
      </c>
      <c r="C146" s="58">
        <v>0</v>
      </c>
      <c r="D146" s="58">
        <v>0</v>
      </c>
      <c r="E146" s="58">
        <v>0</v>
      </c>
      <c r="F146" s="58">
        <v>0</v>
      </c>
      <c r="G146" s="120" t="s">
        <v>27</v>
      </c>
      <c r="H146" s="120" t="s">
        <v>27</v>
      </c>
      <c r="I146" s="58">
        <v>4</v>
      </c>
      <c r="J146" s="58" t="s">
        <v>613</v>
      </c>
      <c r="K146" s="58">
        <v>0</v>
      </c>
      <c r="L146" s="58" t="s">
        <v>604</v>
      </c>
      <c r="M146" s="58">
        <v>277</v>
      </c>
      <c r="N146" s="58">
        <v>2736</v>
      </c>
    </row>
    <row r="147" spans="1:14" ht="12.75">
      <c r="A147" s="85">
        <v>44</v>
      </c>
      <c r="B147" s="29" t="s">
        <v>219</v>
      </c>
      <c r="C147" s="118" t="s">
        <v>15</v>
      </c>
      <c r="D147" s="118" t="s">
        <v>15</v>
      </c>
      <c r="E147" s="118" t="s">
        <v>15</v>
      </c>
      <c r="F147" s="58">
        <v>0</v>
      </c>
      <c r="G147" s="120" t="s">
        <v>27</v>
      </c>
      <c r="H147" s="120" t="s">
        <v>27</v>
      </c>
      <c r="I147" s="58">
        <v>0</v>
      </c>
      <c r="J147" s="58">
        <v>0</v>
      </c>
      <c r="K147" s="58" t="s">
        <v>613</v>
      </c>
      <c r="L147" s="58">
        <v>0</v>
      </c>
      <c r="M147" s="58">
        <v>0</v>
      </c>
      <c r="N147" s="58">
        <v>0</v>
      </c>
    </row>
    <row r="148" spans="1:14" ht="12.75">
      <c r="A148" s="85">
        <v>44</v>
      </c>
      <c r="B148" s="29" t="s">
        <v>220</v>
      </c>
      <c r="C148" s="58">
        <v>800</v>
      </c>
      <c r="D148" s="58">
        <v>200</v>
      </c>
      <c r="E148" s="58">
        <v>250</v>
      </c>
      <c r="F148" s="58">
        <v>0</v>
      </c>
      <c r="G148" s="120" t="s">
        <v>27</v>
      </c>
      <c r="H148" s="120" t="s">
        <v>27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  <c r="N148" s="58">
        <v>0</v>
      </c>
    </row>
    <row r="149" spans="1:14" ht="12.75">
      <c r="A149" s="85">
        <v>44</v>
      </c>
      <c r="B149" s="29" t="s">
        <v>221</v>
      </c>
      <c r="C149" s="58">
        <v>0</v>
      </c>
      <c r="D149" s="58">
        <v>0</v>
      </c>
      <c r="E149" s="58">
        <v>0</v>
      </c>
      <c r="F149" s="58">
        <v>0</v>
      </c>
      <c r="G149" s="120" t="s">
        <v>27</v>
      </c>
      <c r="H149" s="120" t="s">
        <v>27</v>
      </c>
      <c r="I149" s="58">
        <v>0</v>
      </c>
      <c r="J149" s="58">
        <v>0</v>
      </c>
      <c r="K149" s="58">
        <v>0</v>
      </c>
      <c r="L149" s="58">
        <v>0</v>
      </c>
      <c r="M149" s="58">
        <v>0</v>
      </c>
      <c r="N149" s="58">
        <v>0</v>
      </c>
    </row>
    <row r="150" spans="1:14" ht="12.75">
      <c r="A150" s="85">
        <v>44</v>
      </c>
      <c r="B150" s="29" t="s">
        <v>222</v>
      </c>
      <c r="C150" s="58">
        <v>6329762</v>
      </c>
      <c r="D150" s="75" t="s">
        <v>15</v>
      </c>
      <c r="E150" s="58">
        <v>141123</v>
      </c>
      <c r="F150" s="58">
        <v>1</v>
      </c>
      <c r="G150" s="58">
        <v>102</v>
      </c>
      <c r="H150" s="58">
        <v>0</v>
      </c>
      <c r="I150" s="58">
        <v>5</v>
      </c>
      <c r="J150" s="58" t="s">
        <v>604</v>
      </c>
      <c r="K150" s="58" t="s">
        <v>604</v>
      </c>
      <c r="L150" s="58">
        <v>0</v>
      </c>
      <c r="M150" s="58">
        <v>598</v>
      </c>
      <c r="N150" s="58">
        <v>0</v>
      </c>
    </row>
    <row r="151" spans="1:14" ht="12.75">
      <c r="A151" s="85">
        <v>44</v>
      </c>
      <c r="B151" s="29" t="s">
        <v>223</v>
      </c>
      <c r="C151" s="58">
        <v>1145</v>
      </c>
      <c r="D151" s="118" t="s">
        <v>15</v>
      </c>
      <c r="E151" s="58">
        <v>933</v>
      </c>
      <c r="F151" s="58">
        <v>0</v>
      </c>
      <c r="G151" s="120" t="s">
        <v>27</v>
      </c>
      <c r="H151" s="120" t="s">
        <v>27</v>
      </c>
      <c r="I151" s="58">
        <v>0</v>
      </c>
      <c r="J151" s="58">
        <v>0</v>
      </c>
      <c r="K151" s="58" t="s">
        <v>604</v>
      </c>
      <c r="L151" s="58">
        <v>0</v>
      </c>
      <c r="M151" s="58">
        <v>0</v>
      </c>
      <c r="N151" s="58">
        <v>0</v>
      </c>
    </row>
    <row r="152" spans="1:14" ht="12.75">
      <c r="A152" s="85">
        <v>44</v>
      </c>
      <c r="B152" s="29" t="s">
        <v>225</v>
      </c>
      <c r="C152" s="58" t="s">
        <v>383</v>
      </c>
      <c r="D152" s="58">
        <v>0</v>
      </c>
      <c r="E152" s="58">
        <v>0</v>
      </c>
      <c r="F152" s="58">
        <v>0</v>
      </c>
      <c r="G152" s="120" t="s">
        <v>27</v>
      </c>
      <c r="H152" s="120" t="s">
        <v>27</v>
      </c>
      <c r="I152" s="58">
        <v>0</v>
      </c>
      <c r="J152" s="58">
        <v>0</v>
      </c>
      <c r="K152" s="58" t="s">
        <v>604</v>
      </c>
      <c r="L152" s="58">
        <v>0</v>
      </c>
      <c r="M152" s="58">
        <v>25</v>
      </c>
      <c r="N152" s="58">
        <v>25</v>
      </c>
    </row>
    <row r="153" spans="1:14" ht="12.75">
      <c r="A153" s="85">
        <v>44</v>
      </c>
      <c r="B153" s="29" t="s">
        <v>226</v>
      </c>
      <c r="C153" s="58">
        <v>0</v>
      </c>
      <c r="D153" s="58">
        <v>0</v>
      </c>
      <c r="E153" s="58">
        <v>0</v>
      </c>
      <c r="F153" s="58">
        <v>0</v>
      </c>
      <c r="G153" s="120" t="s">
        <v>27</v>
      </c>
      <c r="H153" s="120" t="s">
        <v>27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</row>
    <row r="154" spans="1:14" ht="12.75">
      <c r="A154" s="85">
        <v>44</v>
      </c>
      <c r="B154" s="29" t="s">
        <v>227</v>
      </c>
      <c r="C154" s="58">
        <v>0</v>
      </c>
      <c r="D154" s="58">
        <v>0</v>
      </c>
      <c r="E154" s="58">
        <v>0</v>
      </c>
      <c r="F154" s="58">
        <v>0</v>
      </c>
      <c r="G154" s="120" t="s">
        <v>27</v>
      </c>
      <c r="H154" s="120" t="s">
        <v>27</v>
      </c>
      <c r="I154" s="58">
        <v>0</v>
      </c>
      <c r="J154" s="58">
        <v>0</v>
      </c>
      <c r="K154" s="58">
        <v>0</v>
      </c>
      <c r="L154" s="58">
        <v>0</v>
      </c>
      <c r="M154" s="58">
        <v>16</v>
      </c>
      <c r="N154" s="58">
        <v>41</v>
      </c>
    </row>
    <row r="155" spans="1:14" ht="12.75">
      <c r="A155" s="85">
        <v>45</v>
      </c>
      <c r="B155" s="29" t="s">
        <v>228</v>
      </c>
      <c r="C155" s="58">
        <v>0</v>
      </c>
      <c r="D155" s="58">
        <v>0</v>
      </c>
      <c r="E155" s="58">
        <v>0</v>
      </c>
      <c r="F155" s="58">
        <v>0</v>
      </c>
      <c r="G155" s="120" t="s">
        <v>27</v>
      </c>
      <c r="H155" s="120" t="s">
        <v>27</v>
      </c>
      <c r="I155" s="58">
        <v>0</v>
      </c>
      <c r="J155" s="58">
        <v>0</v>
      </c>
      <c r="K155" s="58">
        <v>0</v>
      </c>
      <c r="L155" s="58">
        <v>0</v>
      </c>
      <c r="M155" s="58">
        <v>55</v>
      </c>
      <c r="N155" s="58">
        <v>0</v>
      </c>
    </row>
    <row r="156" spans="1:14" ht="12.75">
      <c r="A156" s="85">
        <v>45</v>
      </c>
      <c r="B156" s="29" t="s">
        <v>229</v>
      </c>
      <c r="C156" s="58">
        <v>0</v>
      </c>
      <c r="D156" s="58">
        <v>0</v>
      </c>
      <c r="E156" s="58">
        <v>0</v>
      </c>
      <c r="F156" s="58">
        <v>0</v>
      </c>
      <c r="G156" s="120" t="s">
        <v>27</v>
      </c>
      <c r="H156" s="120" t="s">
        <v>27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</row>
    <row r="157" spans="1:14" ht="12.75">
      <c r="A157" s="85">
        <v>45</v>
      </c>
      <c r="B157" s="29" t="s">
        <v>231</v>
      </c>
      <c r="C157" s="118" t="s">
        <v>15</v>
      </c>
      <c r="D157" s="118" t="s">
        <v>15</v>
      </c>
      <c r="E157" s="118" t="s">
        <v>15</v>
      </c>
      <c r="F157" s="58">
        <v>0</v>
      </c>
      <c r="G157" s="120" t="s">
        <v>27</v>
      </c>
      <c r="H157" s="120" t="s">
        <v>27</v>
      </c>
      <c r="I157" s="58">
        <v>1</v>
      </c>
      <c r="J157" s="58">
        <v>0</v>
      </c>
      <c r="K157" s="58" t="s">
        <v>613</v>
      </c>
      <c r="L157" s="58" t="s">
        <v>613</v>
      </c>
      <c r="M157" s="58">
        <v>0</v>
      </c>
      <c r="N157" s="58">
        <v>0</v>
      </c>
    </row>
    <row r="158" spans="1:14" ht="12.75">
      <c r="A158" s="85">
        <v>45</v>
      </c>
      <c r="B158" s="29" t="s">
        <v>232</v>
      </c>
      <c r="C158" s="58">
        <v>726691</v>
      </c>
      <c r="D158" s="58">
        <v>58290</v>
      </c>
      <c r="E158" s="58">
        <v>27456</v>
      </c>
      <c r="F158" s="58">
        <v>3</v>
      </c>
      <c r="G158" s="118" t="s">
        <v>15</v>
      </c>
      <c r="H158" s="58">
        <v>0</v>
      </c>
      <c r="I158" s="58">
        <v>3</v>
      </c>
      <c r="J158" s="58" t="s">
        <v>613</v>
      </c>
      <c r="K158" s="58" t="s">
        <v>604</v>
      </c>
      <c r="L158" s="58" t="s">
        <v>613</v>
      </c>
      <c r="M158" s="58">
        <v>0</v>
      </c>
      <c r="N158" s="58">
        <v>0</v>
      </c>
    </row>
    <row r="159" spans="1:14" ht="12.75">
      <c r="A159" s="85">
        <v>46</v>
      </c>
      <c r="B159" s="29" t="s">
        <v>233</v>
      </c>
      <c r="C159" s="58">
        <v>0</v>
      </c>
      <c r="D159" s="58">
        <v>0</v>
      </c>
      <c r="E159" s="58">
        <v>0</v>
      </c>
      <c r="F159" s="58">
        <v>0</v>
      </c>
      <c r="G159" s="120" t="s">
        <v>27</v>
      </c>
      <c r="H159" s="120" t="s">
        <v>27</v>
      </c>
      <c r="I159" s="58">
        <v>0</v>
      </c>
      <c r="J159" s="58">
        <v>0</v>
      </c>
      <c r="K159" s="58" t="s">
        <v>613</v>
      </c>
      <c r="L159" s="58">
        <v>0</v>
      </c>
      <c r="M159" s="58">
        <v>0</v>
      </c>
      <c r="N159" s="58">
        <v>191</v>
      </c>
    </row>
    <row r="160" spans="1:14" ht="12.75">
      <c r="A160" s="85">
        <v>47</v>
      </c>
      <c r="B160" s="29" t="s">
        <v>234</v>
      </c>
      <c r="C160" s="118" t="s">
        <v>15</v>
      </c>
      <c r="D160" s="118" t="s">
        <v>15</v>
      </c>
      <c r="E160" s="118" t="s">
        <v>15</v>
      </c>
      <c r="F160" s="58">
        <v>1</v>
      </c>
      <c r="G160" s="58">
        <v>318</v>
      </c>
      <c r="H160" s="58">
        <v>0</v>
      </c>
      <c r="I160" s="58">
        <v>0</v>
      </c>
      <c r="J160" s="58" t="s">
        <v>915</v>
      </c>
      <c r="K160" s="58">
        <v>0</v>
      </c>
      <c r="L160" s="58" t="s">
        <v>915</v>
      </c>
      <c r="M160" s="58">
        <v>0</v>
      </c>
      <c r="N160" s="58">
        <v>0</v>
      </c>
    </row>
    <row r="161" spans="1:14" ht="12.75">
      <c r="A161" s="85">
        <v>48</v>
      </c>
      <c r="B161" s="29" t="s">
        <v>235</v>
      </c>
      <c r="C161" s="58">
        <v>0</v>
      </c>
      <c r="D161" s="58">
        <v>0</v>
      </c>
      <c r="E161" s="58">
        <v>0</v>
      </c>
      <c r="F161" s="58">
        <v>1</v>
      </c>
      <c r="G161" s="58">
        <v>600</v>
      </c>
      <c r="H161" s="58">
        <v>0</v>
      </c>
      <c r="I161" s="58">
        <v>1</v>
      </c>
      <c r="J161" s="58" t="s">
        <v>604</v>
      </c>
      <c r="K161" s="58">
        <v>0</v>
      </c>
      <c r="L161" s="58">
        <v>0</v>
      </c>
      <c r="M161" s="58">
        <v>24</v>
      </c>
      <c r="N161" s="58">
        <v>0</v>
      </c>
    </row>
    <row r="162" spans="1:14" ht="12.75">
      <c r="A162" s="85">
        <v>49</v>
      </c>
      <c r="B162" s="29" t="s">
        <v>236</v>
      </c>
      <c r="C162" s="58">
        <v>114607</v>
      </c>
      <c r="D162" s="118" t="s">
        <v>15</v>
      </c>
      <c r="E162" s="58">
        <v>49633</v>
      </c>
      <c r="F162" s="58">
        <v>0</v>
      </c>
      <c r="G162" s="120" t="s">
        <v>27</v>
      </c>
      <c r="H162" s="120" t="s">
        <v>27</v>
      </c>
      <c r="I162" s="58">
        <v>3</v>
      </c>
      <c r="J162" s="58" t="s">
        <v>613</v>
      </c>
      <c r="K162" s="58" t="s">
        <v>604</v>
      </c>
      <c r="L162" s="58" t="s">
        <v>613</v>
      </c>
      <c r="M162" s="58">
        <v>0</v>
      </c>
      <c r="N162" s="58">
        <v>47</v>
      </c>
    </row>
    <row r="163" spans="1:14" ht="12.75">
      <c r="A163" s="85">
        <v>49</v>
      </c>
      <c r="B163" s="29" t="s">
        <v>237</v>
      </c>
      <c r="C163" s="58">
        <v>0</v>
      </c>
      <c r="D163" s="58">
        <v>0</v>
      </c>
      <c r="E163" s="58">
        <v>0</v>
      </c>
      <c r="F163" s="58">
        <v>0</v>
      </c>
      <c r="G163" s="120" t="s">
        <v>27</v>
      </c>
      <c r="H163" s="120" t="s">
        <v>27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58">
        <v>0</v>
      </c>
    </row>
    <row r="164" spans="1:14" ht="12.75">
      <c r="A164" s="85">
        <v>49</v>
      </c>
      <c r="B164" s="29" t="s">
        <v>238</v>
      </c>
      <c r="C164" s="58">
        <v>29578</v>
      </c>
      <c r="D164" s="58">
        <v>0</v>
      </c>
      <c r="E164" s="58">
        <v>0</v>
      </c>
      <c r="F164" s="58">
        <v>0</v>
      </c>
      <c r="G164" s="120" t="s">
        <v>27</v>
      </c>
      <c r="H164" s="120" t="s">
        <v>27</v>
      </c>
      <c r="I164" s="58">
        <v>2</v>
      </c>
      <c r="J164" s="58" t="s">
        <v>241</v>
      </c>
      <c r="K164" s="58" t="s">
        <v>915</v>
      </c>
      <c r="L164" s="58" t="s">
        <v>915</v>
      </c>
      <c r="M164" s="58">
        <v>499</v>
      </c>
      <c r="N164" s="58">
        <v>90</v>
      </c>
    </row>
    <row r="165" spans="1:14" ht="12.75">
      <c r="A165" s="85">
        <v>49</v>
      </c>
      <c r="B165" s="29" t="s">
        <v>239</v>
      </c>
      <c r="C165" s="58">
        <v>0</v>
      </c>
      <c r="D165" s="58">
        <v>0</v>
      </c>
      <c r="E165" s="58">
        <v>0</v>
      </c>
      <c r="F165" s="58">
        <v>0</v>
      </c>
      <c r="G165" s="120" t="s">
        <v>27</v>
      </c>
      <c r="H165" s="120" t="s">
        <v>27</v>
      </c>
      <c r="I165" s="120">
        <v>0</v>
      </c>
      <c r="J165" s="120" t="s">
        <v>241</v>
      </c>
      <c r="K165" s="120" t="s">
        <v>915</v>
      </c>
      <c r="L165" s="120" t="s">
        <v>915</v>
      </c>
      <c r="M165" s="120" t="s">
        <v>27</v>
      </c>
      <c r="N165" s="120" t="s">
        <v>27</v>
      </c>
    </row>
    <row r="166" spans="1:14" ht="12.75">
      <c r="A166" s="85">
        <v>49</v>
      </c>
      <c r="B166" s="29" t="s">
        <v>240</v>
      </c>
      <c r="C166" s="58">
        <v>227758</v>
      </c>
      <c r="D166" s="58">
        <v>7589</v>
      </c>
      <c r="E166" s="58">
        <v>5481</v>
      </c>
      <c r="F166" s="58">
        <v>1</v>
      </c>
      <c r="G166" s="120">
        <v>2250</v>
      </c>
      <c r="H166" s="120">
        <v>0</v>
      </c>
      <c r="I166" s="120">
        <v>1</v>
      </c>
      <c r="J166" s="120" t="s">
        <v>613</v>
      </c>
      <c r="K166" s="120" t="s">
        <v>613</v>
      </c>
      <c r="L166" s="120" t="s">
        <v>604</v>
      </c>
      <c r="M166" s="120">
        <v>192</v>
      </c>
      <c r="N166" s="120">
        <v>116</v>
      </c>
    </row>
    <row r="167" spans="1:14" ht="12.75">
      <c r="A167" s="85">
        <v>49</v>
      </c>
      <c r="B167" s="29" t="s">
        <v>242</v>
      </c>
      <c r="C167" s="58">
        <v>0</v>
      </c>
      <c r="D167" s="58">
        <v>0</v>
      </c>
      <c r="E167" s="58">
        <v>0</v>
      </c>
      <c r="F167" s="58">
        <v>0</v>
      </c>
      <c r="G167" s="120" t="s">
        <v>27</v>
      </c>
      <c r="H167" s="120" t="s">
        <v>27</v>
      </c>
      <c r="I167" s="58">
        <v>0</v>
      </c>
      <c r="J167" s="58">
        <v>0</v>
      </c>
      <c r="K167" s="58">
        <v>0</v>
      </c>
      <c r="L167" s="58">
        <v>0</v>
      </c>
      <c r="M167" s="58">
        <v>0</v>
      </c>
      <c r="N167" s="58">
        <v>0</v>
      </c>
    </row>
    <row r="168" spans="1:14" ht="12.75">
      <c r="A168" s="85">
        <v>50</v>
      </c>
      <c r="B168" s="29" t="s">
        <v>243</v>
      </c>
      <c r="C168" s="58">
        <v>0</v>
      </c>
      <c r="D168" s="58">
        <v>0</v>
      </c>
      <c r="E168" s="58">
        <v>0</v>
      </c>
      <c r="F168" s="58">
        <v>0</v>
      </c>
      <c r="G168" s="120" t="s">
        <v>27</v>
      </c>
      <c r="H168" s="120" t="s">
        <v>27</v>
      </c>
      <c r="I168" s="58">
        <v>2</v>
      </c>
      <c r="J168" s="58">
        <v>0</v>
      </c>
      <c r="K168" s="58">
        <v>0</v>
      </c>
      <c r="L168" s="58">
        <v>0</v>
      </c>
      <c r="M168" s="58">
        <v>80</v>
      </c>
      <c r="N168" s="58">
        <v>0</v>
      </c>
    </row>
    <row r="169" spans="1:14" ht="12.75">
      <c r="A169" s="85">
        <v>51</v>
      </c>
      <c r="B169" s="29" t="s">
        <v>244</v>
      </c>
      <c r="C169" s="58">
        <v>0</v>
      </c>
      <c r="D169" s="58">
        <v>0</v>
      </c>
      <c r="E169" s="58">
        <v>0</v>
      </c>
      <c r="F169" s="58">
        <v>1</v>
      </c>
      <c r="G169" s="58">
        <v>2017</v>
      </c>
      <c r="H169" s="58">
        <v>103</v>
      </c>
      <c r="I169" s="58">
        <v>0</v>
      </c>
      <c r="J169" s="58" t="s">
        <v>613</v>
      </c>
      <c r="K169" s="58" t="s">
        <v>613</v>
      </c>
      <c r="L169" s="58" t="s">
        <v>604</v>
      </c>
      <c r="M169" s="58">
        <v>2306</v>
      </c>
      <c r="N169" s="58">
        <v>58</v>
      </c>
    </row>
    <row r="170" spans="1:14" ht="12.75">
      <c r="A170" s="85">
        <v>51</v>
      </c>
      <c r="B170" s="29" t="s">
        <v>246</v>
      </c>
      <c r="C170" s="58">
        <v>1513</v>
      </c>
      <c r="D170" s="118" t="s">
        <v>15</v>
      </c>
      <c r="E170" s="118" t="s">
        <v>15</v>
      </c>
      <c r="F170" s="58">
        <v>1</v>
      </c>
      <c r="G170" s="58">
        <v>40</v>
      </c>
      <c r="H170" s="58">
        <v>0</v>
      </c>
      <c r="I170" s="58">
        <v>1</v>
      </c>
      <c r="J170" s="58" t="s">
        <v>604</v>
      </c>
      <c r="K170" s="58">
        <v>0</v>
      </c>
      <c r="L170" s="58">
        <v>0</v>
      </c>
      <c r="M170" s="58">
        <v>600</v>
      </c>
      <c r="N170" s="58">
        <v>8</v>
      </c>
    </row>
    <row r="171" spans="1:14" ht="12.75">
      <c r="A171" s="85">
        <v>51</v>
      </c>
      <c r="B171" s="29" t="s">
        <v>248</v>
      </c>
      <c r="C171" s="58">
        <v>141934</v>
      </c>
      <c r="D171" s="58">
        <v>36172</v>
      </c>
      <c r="E171" s="58">
        <v>21178</v>
      </c>
      <c r="F171" s="58">
        <v>0</v>
      </c>
      <c r="G171" s="120" t="s">
        <v>27</v>
      </c>
      <c r="H171" s="120" t="s">
        <v>27</v>
      </c>
      <c r="I171" s="58">
        <v>3</v>
      </c>
      <c r="J171" s="58" t="s">
        <v>604</v>
      </c>
      <c r="K171" s="58" t="s">
        <v>604</v>
      </c>
      <c r="L171" s="58" t="s">
        <v>613</v>
      </c>
      <c r="M171" s="58">
        <v>697</v>
      </c>
      <c r="N171" s="58">
        <v>193</v>
      </c>
    </row>
    <row r="172" spans="1:14" ht="12.75">
      <c r="A172" s="85">
        <v>52</v>
      </c>
      <c r="B172" s="29" t="s">
        <v>250</v>
      </c>
      <c r="C172" s="58">
        <v>0</v>
      </c>
      <c r="D172" s="58">
        <v>0</v>
      </c>
      <c r="E172" s="58">
        <v>0</v>
      </c>
      <c r="F172" s="58">
        <v>0</v>
      </c>
      <c r="G172" s="120" t="s">
        <v>27</v>
      </c>
      <c r="H172" s="120" t="s">
        <v>27</v>
      </c>
      <c r="I172" s="58">
        <v>0</v>
      </c>
      <c r="J172" s="58">
        <v>0</v>
      </c>
      <c r="K172" s="58">
        <v>0</v>
      </c>
      <c r="L172" s="58">
        <v>0</v>
      </c>
      <c r="M172" s="58">
        <v>0</v>
      </c>
      <c r="N172" s="58">
        <v>0</v>
      </c>
    </row>
    <row r="173" spans="1:14" ht="12.75">
      <c r="A173" s="85">
        <v>53</v>
      </c>
      <c r="B173" s="29" t="s">
        <v>252</v>
      </c>
      <c r="C173" s="58">
        <v>2</v>
      </c>
      <c r="D173" s="58">
        <v>2</v>
      </c>
      <c r="E173" s="58">
        <v>2</v>
      </c>
      <c r="F173" s="58">
        <v>1</v>
      </c>
      <c r="G173" s="58">
        <v>216</v>
      </c>
      <c r="H173" s="58">
        <v>0</v>
      </c>
      <c r="I173" s="58">
        <v>0</v>
      </c>
      <c r="J173" s="58" t="s">
        <v>604</v>
      </c>
      <c r="K173" s="58" t="s">
        <v>604</v>
      </c>
      <c r="L173" s="58" t="s">
        <v>613</v>
      </c>
      <c r="M173" s="58">
        <v>12</v>
      </c>
      <c r="N173" s="58">
        <v>79</v>
      </c>
    </row>
    <row r="174" spans="1:14" ht="12.75">
      <c r="A174" s="85">
        <v>54</v>
      </c>
      <c r="B174" s="29" t="s">
        <v>254</v>
      </c>
      <c r="C174" s="58">
        <v>0</v>
      </c>
      <c r="D174" s="58">
        <v>0</v>
      </c>
      <c r="E174" s="58">
        <v>0</v>
      </c>
      <c r="F174" s="58">
        <v>4</v>
      </c>
      <c r="G174" s="58">
        <v>410</v>
      </c>
      <c r="H174" s="58">
        <v>0</v>
      </c>
      <c r="I174" s="58">
        <v>0</v>
      </c>
      <c r="J174" s="58" t="s">
        <v>613</v>
      </c>
      <c r="K174" s="58">
        <v>0</v>
      </c>
      <c r="L174" s="58" t="s">
        <v>613</v>
      </c>
      <c r="M174" s="58">
        <v>0</v>
      </c>
      <c r="N174" s="58">
        <v>0</v>
      </c>
    </row>
    <row r="175" spans="1:14" ht="12.75">
      <c r="A175" s="85">
        <v>54</v>
      </c>
      <c r="B175" s="29" t="s">
        <v>256</v>
      </c>
      <c r="C175" s="58">
        <v>247604</v>
      </c>
      <c r="D175" s="58">
        <v>90840</v>
      </c>
      <c r="E175" s="58">
        <v>57946</v>
      </c>
      <c r="F175" s="58">
        <v>0</v>
      </c>
      <c r="G175" s="120" t="s">
        <v>27</v>
      </c>
      <c r="H175" s="120" t="s">
        <v>27</v>
      </c>
      <c r="I175" s="58">
        <v>0</v>
      </c>
      <c r="J175" s="58">
        <v>0</v>
      </c>
      <c r="K175" s="58" t="s">
        <v>613</v>
      </c>
      <c r="L175" s="58">
        <v>0</v>
      </c>
      <c r="M175" s="58">
        <v>28</v>
      </c>
      <c r="N175" s="58">
        <v>32</v>
      </c>
    </row>
    <row r="176" spans="1:14" ht="12.75">
      <c r="A176" s="85">
        <v>54</v>
      </c>
      <c r="B176" s="29" t="s">
        <v>257</v>
      </c>
      <c r="C176" s="75" t="s">
        <v>15</v>
      </c>
      <c r="D176" s="58">
        <v>11313</v>
      </c>
      <c r="E176" s="75" t="s">
        <v>15</v>
      </c>
      <c r="F176" s="58">
        <v>0</v>
      </c>
      <c r="G176" s="120" t="s">
        <v>27</v>
      </c>
      <c r="H176" s="120" t="s">
        <v>27</v>
      </c>
      <c r="I176" s="58">
        <v>4</v>
      </c>
      <c r="J176" s="58">
        <v>0</v>
      </c>
      <c r="K176" s="58" t="s">
        <v>13</v>
      </c>
      <c r="L176" s="58">
        <v>0</v>
      </c>
      <c r="M176" s="58">
        <v>111</v>
      </c>
      <c r="N176" s="58">
        <v>289</v>
      </c>
    </row>
    <row r="177" spans="1:14" ht="12.75">
      <c r="A177" s="85">
        <v>54</v>
      </c>
      <c r="B177" s="29" t="s">
        <v>259</v>
      </c>
      <c r="C177" s="120">
        <v>0</v>
      </c>
      <c r="D177" s="58">
        <v>0</v>
      </c>
      <c r="E177" s="120">
        <v>0</v>
      </c>
      <c r="F177" s="58">
        <v>0</v>
      </c>
      <c r="G177" s="120">
        <v>0</v>
      </c>
      <c r="H177" s="120">
        <v>0</v>
      </c>
      <c r="I177" s="58">
        <v>0</v>
      </c>
      <c r="J177" s="58">
        <v>0</v>
      </c>
      <c r="K177" s="58">
        <v>0</v>
      </c>
      <c r="L177" s="58">
        <v>0</v>
      </c>
      <c r="M177" s="58">
        <v>0</v>
      </c>
      <c r="N177" s="58">
        <v>0</v>
      </c>
    </row>
    <row r="178" spans="1:14" ht="12.75">
      <c r="A178" s="85">
        <v>55</v>
      </c>
      <c r="B178" s="29" t="s">
        <v>260</v>
      </c>
      <c r="C178" s="58">
        <v>0</v>
      </c>
      <c r="D178" s="58">
        <v>0</v>
      </c>
      <c r="E178" s="58">
        <v>0</v>
      </c>
      <c r="F178" s="58">
        <v>0</v>
      </c>
      <c r="G178" s="120" t="s">
        <v>27</v>
      </c>
      <c r="H178" s="120" t="s">
        <v>27</v>
      </c>
      <c r="I178" s="58">
        <v>3</v>
      </c>
      <c r="J178" s="58">
        <v>0</v>
      </c>
      <c r="K178" s="58">
        <v>0</v>
      </c>
      <c r="L178" s="58">
        <v>0</v>
      </c>
      <c r="M178" s="58">
        <v>0</v>
      </c>
      <c r="N178" s="58">
        <v>0</v>
      </c>
    </row>
    <row r="179" spans="1:14" ht="12.75">
      <c r="A179" s="85">
        <v>55</v>
      </c>
      <c r="B179" s="29" t="s">
        <v>261</v>
      </c>
      <c r="C179" s="58">
        <v>0</v>
      </c>
      <c r="D179" s="58">
        <v>0</v>
      </c>
      <c r="E179" s="58">
        <v>0</v>
      </c>
      <c r="F179" s="58">
        <v>1</v>
      </c>
      <c r="G179" s="58">
        <v>243</v>
      </c>
      <c r="H179" s="118" t="s">
        <v>15</v>
      </c>
      <c r="I179" s="58">
        <v>3</v>
      </c>
      <c r="J179" s="58">
        <v>0</v>
      </c>
      <c r="K179" s="58">
        <v>0</v>
      </c>
      <c r="L179" s="58">
        <v>0</v>
      </c>
      <c r="M179" s="58">
        <v>114</v>
      </c>
      <c r="N179" s="58">
        <v>0</v>
      </c>
    </row>
    <row r="180" spans="1:14" ht="12.75">
      <c r="A180" s="85">
        <v>56</v>
      </c>
      <c r="B180" s="29" t="s">
        <v>262</v>
      </c>
      <c r="C180" s="58">
        <v>0</v>
      </c>
      <c r="D180" s="58">
        <v>0</v>
      </c>
      <c r="E180" s="58">
        <v>0</v>
      </c>
      <c r="F180" s="58">
        <v>3</v>
      </c>
      <c r="G180" s="75" t="s">
        <v>15</v>
      </c>
      <c r="H180" s="118" t="s">
        <v>15</v>
      </c>
      <c r="I180" s="58">
        <v>2</v>
      </c>
      <c r="J180" s="58" t="s">
        <v>606</v>
      </c>
      <c r="K180" s="58" t="s">
        <v>915</v>
      </c>
      <c r="L180" s="58" t="s">
        <v>915</v>
      </c>
      <c r="M180" s="120" t="s">
        <v>27</v>
      </c>
      <c r="N180" s="120" t="s">
        <v>27</v>
      </c>
    </row>
    <row r="181" spans="1:14" ht="12.75">
      <c r="A181" s="85">
        <v>56</v>
      </c>
      <c r="B181" s="29" t="s">
        <v>263</v>
      </c>
      <c r="C181" s="75" t="s">
        <v>15</v>
      </c>
      <c r="D181" s="75" t="s">
        <v>15</v>
      </c>
      <c r="E181" s="75" t="s">
        <v>15</v>
      </c>
      <c r="F181" s="58">
        <v>2</v>
      </c>
      <c r="G181" s="58">
        <v>165</v>
      </c>
      <c r="H181" s="58">
        <v>109</v>
      </c>
      <c r="I181" s="58">
        <v>0</v>
      </c>
      <c r="J181" s="58" t="s">
        <v>613</v>
      </c>
      <c r="K181" s="58" t="s">
        <v>613</v>
      </c>
      <c r="L181" s="58" t="s">
        <v>613</v>
      </c>
      <c r="M181" s="58">
        <v>203</v>
      </c>
      <c r="N181" s="58">
        <v>97</v>
      </c>
    </row>
    <row r="182" spans="1:14" ht="12.75">
      <c r="A182" s="85">
        <v>56</v>
      </c>
      <c r="B182" s="29" t="s">
        <v>264</v>
      </c>
      <c r="C182" s="58">
        <v>0</v>
      </c>
      <c r="D182" s="58">
        <v>0</v>
      </c>
      <c r="E182" s="58">
        <v>0</v>
      </c>
      <c r="F182" s="58">
        <v>0</v>
      </c>
      <c r="G182" s="120" t="s">
        <v>27</v>
      </c>
      <c r="H182" s="120" t="s">
        <v>27</v>
      </c>
      <c r="I182" s="58">
        <v>0</v>
      </c>
      <c r="J182" s="58" t="s">
        <v>604</v>
      </c>
      <c r="K182" s="58">
        <v>0</v>
      </c>
      <c r="L182" s="58">
        <v>0</v>
      </c>
      <c r="M182" s="58">
        <v>45</v>
      </c>
      <c r="N182" s="58">
        <v>10</v>
      </c>
    </row>
    <row r="183" spans="1:14" ht="12.75">
      <c r="A183" s="85">
        <v>56</v>
      </c>
      <c r="B183" s="29" t="s">
        <v>266</v>
      </c>
      <c r="C183" s="58">
        <v>29737</v>
      </c>
      <c r="D183" s="58">
        <v>12723</v>
      </c>
      <c r="E183" s="58">
        <v>9342</v>
      </c>
      <c r="F183" s="58">
        <v>5</v>
      </c>
      <c r="G183" s="58">
        <v>22656</v>
      </c>
      <c r="H183" s="58">
        <v>181</v>
      </c>
      <c r="I183" s="58">
        <v>3</v>
      </c>
      <c r="J183" s="58" t="s">
        <v>613</v>
      </c>
      <c r="K183" s="58" t="s">
        <v>604</v>
      </c>
      <c r="L183" s="58" t="s">
        <v>613</v>
      </c>
      <c r="M183" s="58">
        <v>1601</v>
      </c>
      <c r="N183" s="58">
        <v>1453</v>
      </c>
    </row>
    <row r="184" spans="1:14" ht="12.75">
      <c r="A184" s="85">
        <v>56</v>
      </c>
      <c r="B184" s="29" t="s">
        <v>267</v>
      </c>
      <c r="C184" s="58">
        <v>0</v>
      </c>
      <c r="D184" s="58">
        <v>0</v>
      </c>
      <c r="E184" s="58">
        <v>0</v>
      </c>
      <c r="F184" s="58">
        <v>0</v>
      </c>
      <c r="G184" s="120" t="s">
        <v>27</v>
      </c>
      <c r="H184" s="120" t="s">
        <v>27</v>
      </c>
      <c r="I184" s="58">
        <v>0</v>
      </c>
      <c r="J184" s="58">
        <v>0</v>
      </c>
      <c r="K184" s="58">
        <v>0</v>
      </c>
      <c r="L184" s="58">
        <v>0</v>
      </c>
      <c r="M184" s="58">
        <v>0</v>
      </c>
      <c r="N184" s="58">
        <v>0</v>
      </c>
    </row>
    <row r="185" spans="1:14" ht="12.75">
      <c r="A185" s="85">
        <v>56</v>
      </c>
      <c r="B185" s="29" t="s">
        <v>268</v>
      </c>
      <c r="C185" s="58">
        <v>64719</v>
      </c>
      <c r="D185" s="58">
        <v>5009</v>
      </c>
      <c r="E185" s="58">
        <v>3229</v>
      </c>
      <c r="F185" s="58">
        <v>0</v>
      </c>
      <c r="G185" s="120" t="s">
        <v>27</v>
      </c>
      <c r="H185" s="120" t="s">
        <v>27</v>
      </c>
      <c r="I185" s="58">
        <v>0</v>
      </c>
      <c r="J185" s="58" t="s">
        <v>613</v>
      </c>
      <c r="K185" s="58" t="s">
        <v>604</v>
      </c>
      <c r="L185" s="58" t="s">
        <v>613</v>
      </c>
      <c r="M185" s="58">
        <v>24</v>
      </c>
      <c r="N185" s="58">
        <v>24</v>
      </c>
    </row>
    <row r="186" spans="1:14" ht="12.75">
      <c r="A186" s="85">
        <v>56</v>
      </c>
      <c r="B186" s="29" t="s">
        <v>270</v>
      </c>
      <c r="C186" s="58">
        <v>0</v>
      </c>
      <c r="D186" s="58">
        <v>0</v>
      </c>
      <c r="E186" s="58">
        <v>0</v>
      </c>
      <c r="F186" s="58">
        <v>2</v>
      </c>
      <c r="G186" s="58">
        <v>10922</v>
      </c>
      <c r="H186" s="58">
        <v>281</v>
      </c>
      <c r="I186" s="58">
        <v>2</v>
      </c>
      <c r="J186" s="58" t="s">
        <v>604</v>
      </c>
      <c r="K186" s="58">
        <v>0</v>
      </c>
      <c r="L186" s="58" t="s">
        <v>613</v>
      </c>
      <c r="M186" s="58">
        <v>63</v>
      </c>
      <c r="N186" s="58">
        <v>400</v>
      </c>
    </row>
    <row r="187" spans="1:14" ht="12.75">
      <c r="A187" s="85">
        <v>57</v>
      </c>
      <c r="B187" s="29" t="s">
        <v>272</v>
      </c>
      <c r="C187" s="58">
        <v>0</v>
      </c>
      <c r="D187" s="58">
        <v>0</v>
      </c>
      <c r="E187" s="58">
        <v>0</v>
      </c>
      <c r="F187" s="58">
        <v>1</v>
      </c>
      <c r="G187" s="58">
        <v>780</v>
      </c>
      <c r="H187" s="58">
        <v>719</v>
      </c>
      <c r="I187" s="58">
        <v>0</v>
      </c>
      <c r="J187" s="58">
        <v>0</v>
      </c>
      <c r="K187" s="58">
        <v>0</v>
      </c>
      <c r="L187" s="58" t="s">
        <v>606</v>
      </c>
      <c r="M187" s="58">
        <v>719</v>
      </c>
      <c r="N187" s="58">
        <v>780</v>
      </c>
    </row>
    <row r="188" spans="1:14" ht="12.75">
      <c r="A188" s="85">
        <v>57</v>
      </c>
      <c r="B188" s="29" t="s">
        <v>273</v>
      </c>
      <c r="C188" s="58">
        <v>8282</v>
      </c>
      <c r="D188" s="58">
        <v>8282</v>
      </c>
      <c r="E188" s="58">
        <v>6836</v>
      </c>
      <c r="F188" s="58">
        <v>4</v>
      </c>
      <c r="G188" s="58">
        <v>2808</v>
      </c>
      <c r="H188" s="58">
        <v>85</v>
      </c>
      <c r="I188" s="58">
        <v>6</v>
      </c>
      <c r="J188" s="58" t="s">
        <v>604</v>
      </c>
      <c r="K188" s="58" t="s">
        <v>604</v>
      </c>
      <c r="L188" s="58" t="s">
        <v>613</v>
      </c>
      <c r="M188" s="58">
        <v>85</v>
      </c>
      <c r="N188" s="58">
        <v>677</v>
      </c>
    </row>
    <row r="189" spans="1:14" ht="12.75">
      <c r="A189" s="85">
        <v>57</v>
      </c>
      <c r="B189" s="29" t="s">
        <v>275</v>
      </c>
      <c r="C189" s="58">
        <v>0</v>
      </c>
      <c r="D189" s="58">
        <v>0</v>
      </c>
      <c r="E189" s="58">
        <v>0</v>
      </c>
      <c r="F189" s="58">
        <v>0</v>
      </c>
      <c r="G189" s="120" t="s">
        <v>27</v>
      </c>
      <c r="H189" s="120" t="s">
        <v>27</v>
      </c>
      <c r="I189" s="58">
        <v>1</v>
      </c>
      <c r="J189" s="58" t="s">
        <v>613</v>
      </c>
      <c r="K189" s="58" t="s">
        <v>613</v>
      </c>
      <c r="L189" s="58" t="s">
        <v>613</v>
      </c>
      <c r="M189" s="58">
        <v>0</v>
      </c>
      <c r="N189" s="58">
        <v>0</v>
      </c>
    </row>
    <row r="190" spans="1:14" ht="12.75">
      <c r="A190" s="85">
        <v>57</v>
      </c>
      <c r="B190" s="29" t="s">
        <v>277</v>
      </c>
      <c r="C190" s="58">
        <v>0</v>
      </c>
      <c r="D190" s="58">
        <v>0</v>
      </c>
      <c r="E190" s="58">
        <v>0</v>
      </c>
      <c r="F190" s="58">
        <v>0</v>
      </c>
      <c r="G190" s="120" t="s">
        <v>27</v>
      </c>
      <c r="H190" s="120" t="s">
        <v>27</v>
      </c>
      <c r="I190" s="58">
        <v>4</v>
      </c>
      <c r="J190" s="58">
        <v>0</v>
      </c>
      <c r="K190" s="58" t="s">
        <v>613</v>
      </c>
      <c r="L190" s="58">
        <v>0</v>
      </c>
      <c r="M190" s="58">
        <v>0</v>
      </c>
      <c r="N190" s="58">
        <v>0</v>
      </c>
    </row>
    <row r="191" spans="1:14" ht="12.75">
      <c r="A191" s="85">
        <v>58</v>
      </c>
      <c r="B191" s="29" t="s">
        <v>278</v>
      </c>
      <c r="C191" s="58">
        <v>0</v>
      </c>
      <c r="D191" s="58">
        <v>0</v>
      </c>
      <c r="E191" s="58">
        <v>0</v>
      </c>
      <c r="F191" s="58">
        <v>0</v>
      </c>
      <c r="G191" s="120" t="s">
        <v>27</v>
      </c>
      <c r="H191" s="120" t="s">
        <v>27</v>
      </c>
      <c r="I191" s="58">
        <v>1</v>
      </c>
      <c r="J191" s="58" t="s">
        <v>604</v>
      </c>
      <c r="K191" s="58">
        <v>0</v>
      </c>
      <c r="L191" s="58" t="s">
        <v>613</v>
      </c>
      <c r="M191" s="58">
        <v>27</v>
      </c>
      <c r="N191" s="58">
        <v>0</v>
      </c>
    </row>
    <row r="192" spans="1:14" ht="12.75">
      <c r="A192" s="85">
        <v>59</v>
      </c>
      <c r="B192" s="29" t="s">
        <v>280</v>
      </c>
      <c r="C192" s="58">
        <v>0</v>
      </c>
      <c r="D192" s="58">
        <v>0</v>
      </c>
      <c r="E192" s="58">
        <v>0</v>
      </c>
      <c r="F192" s="58">
        <v>0</v>
      </c>
      <c r="G192" s="120" t="s">
        <v>27</v>
      </c>
      <c r="H192" s="120" t="s">
        <v>27</v>
      </c>
      <c r="I192" s="58">
        <v>2</v>
      </c>
      <c r="J192" s="58" t="s">
        <v>613</v>
      </c>
      <c r="K192" s="58" t="s">
        <v>613</v>
      </c>
      <c r="L192" s="58" t="s">
        <v>613</v>
      </c>
      <c r="M192" s="58">
        <v>80</v>
      </c>
      <c r="N192" s="58">
        <v>857</v>
      </c>
    </row>
    <row r="193" spans="1:14" ht="12.75">
      <c r="A193" s="85">
        <v>59</v>
      </c>
      <c r="B193" s="29" t="s">
        <v>281</v>
      </c>
      <c r="C193" s="58">
        <v>2956</v>
      </c>
      <c r="D193" s="58">
        <v>1091</v>
      </c>
      <c r="E193" s="58">
        <v>726</v>
      </c>
      <c r="F193" s="58">
        <v>1</v>
      </c>
      <c r="G193" s="58">
        <v>939</v>
      </c>
      <c r="H193" s="58">
        <v>226</v>
      </c>
      <c r="I193" s="58">
        <v>0</v>
      </c>
      <c r="J193" s="58">
        <v>0</v>
      </c>
      <c r="K193" s="58" t="s">
        <v>17</v>
      </c>
      <c r="L193" s="58">
        <v>0</v>
      </c>
      <c r="M193" s="58">
        <v>0</v>
      </c>
      <c r="N193" s="58">
        <v>0</v>
      </c>
    </row>
    <row r="194" spans="1:14" ht="12.75">
      <c r="A194" s="85">
        <v>59</v>
      </c>
      <c r="B194" s="29" t="s">
        <v>282</v>
      </c>
      <c r="C194" s="58">
        <v>0</v>
      </c>
      <c r="D194" s="58">
        <v>0</v>
      </c>
      <c r="E194" s="58">
        <v>0</v>
      </c>
      <c r="F194" s="58">
        <v>0</v>
      </c>
      <c r="G194" s="120" t="s">
        <v>27</v>
      </c>
      <c r="H194" s="120" t="s">
        <v>27</v>
      </c>
      <c r="I194" s="58">
        <v>2</v>
      </c>
      <c r="J194" s="58">
        <v>0</v>
      </c>
      <c r="K194" s="58">
        <v>0</v>
      </c>
      <c r="L194" s="58">
        <v>0</v>
      </c>
      <c r="M194" s="58">
        <v>25</v>
      </c>
      <c r="N194" s="58">
        <v>130</v>
      </c>
    </row>
    <row r="195" spans="1:14" ht="12.75">
      <c r="A195" s="85">
        <v>59</v>
      </c>
      <c r="B195" s="29" t="s">
        <v>284</v>
      </c>
      <c r="C195" s="58">
        <v>0</v>
      </c>
      <c r="D195" s="58">
        <v>0</v>
      </c>
      <c r="E195" s="58">
        <v>0</v>
      </c>
      <c r="F195" s="58">
        <v>1</v>
      </c>
      <c r="G195" s="58">
        <v>250</v>
      </c>
      <c r="H195" s="58">
        <v>0</v>
      </c>
      <c r="I195" s="58">
        <v>0</v>
      </c>
      <c r="J195" s="58">
        <v>0</v>
      </c>
      <c r="K195" s="58">
        <v>0</v>
      </c>
      <c r="L195" s="58">
        <v>0</v>
      </c>
      <c r="M195" s="58">
        <v>0</v>
      </c>
      <c r="N195" s="58">
        <v>0</v>
      </c>
    </row>
    <row r="196" spans="1:14" ht="12.75">
      <c r="A196" s="85">
        <v>59</v>
      </c>
      <c r="B196" s="29" t="s">
        <v>285</v>
      </c>
      <c r="C196" s="58">
        <v>359171</v>
      </c>
      <c r="D196" s="58">
        <v>9319</v>
      </c>
      <c r="E196" s="58">
        <v>4631</v>
      </c>
      <c r="F196" s="58">
        <v>2</v>
      </c>
      <c r="G196" s="58">
        <v>300</v>
      </c>
      <c r="H196" s="58">
        <v>0</v>
      </c>
      <c r="I196" s="58">
        <v>0</v>
      </c>
      <c r="J196" s="58" t="s">
        <v>604</v>
      </c>
      <c r="K196" s="58" t="s">
        <v>613</v>
      </c>
      <c r="L196" s="58" t="s">
        <v>613</v>
      </c>
      <c r="M196" s="58">
        <v>446</v>
      </c>
      <c r="N196" s="58">
        <v>0</v>
      </c>
    </row>
    <row r="197" spans="1:14" ht="12.75">
      <c r="A197" s="85">
        <v>59</v>
      </c>
      <c r="B197" s="29" t="s">
        <v>286</v>
      </c>
      <c r="C197" s="58">
        <v>0</v>
      </c>
      <c r="D197" s="58">
        <v>0</v>
      </c>
      <c r="E197" s="58">
        <v>0</v>
      </c>
      <c r="F197" s="58">
        <v>1</v>
      </c>
      <c r="G197" s="58">
        <v>80</v>
      </c>
      <c r="H197" s="58">
        <v>0</v>
      </c>
      <c r="I197" s="58">
        <v>0</v>
      </c>
      <c r="J197" s="58" t="s">
        <v>604</v>
      </c>
      <c r="K197" s="58" t="s">
        <v>613</v>
      </c>
      <c r="L197" s="58" t="s">
        <v>613</v>
      </c>
      <c r="M197" s="58">
        <v>117</v>
      </c>
      <c r="N197" s="58">
        <v>0</v>
      </c>
    </row>
    <row r="198" spans="1:14" ht="12.75">
      <c r="A198" s="85">
        <v>59</v>
      </c>
      <c r="B198" s="29" t="s">
        <v>287</v>
      </c>
      <c r="C198" s="58">
        <v>0</v>
      </c>
      <c r="D198" s="58">
        <v>0</v>
      </c>
      <c r="E198" s="58">
        <v>0</v>
      </c>
      <c r="F198" s="58">
        <v>1</v>
      </c>
      <c r="G198" s="58">
        <v>200</v>
      </c>
      <c r="H198" s="58">
        <v>100</v>
      </c>
      <c r="I198" s="58">
        <v>0</v>
      </c>
      <c r="J198" s="58" t="s">
        <v>613</v>
      </c>
      <c r="K198" s="58" t="s">
        <v>613</v>
      </c>
      <c r="L198" s="58" t="s">
        <v>613</v>
      </c>
      <c r="M198" s="58">
        <v>50</v>
      </c>
      <c r="N198" s="58">
        <v>0</v>
      </c>
    </row>
    <row r="199" spans="1:14" ht="12.75">
      <c r="A199" s="85">
        <v>59</v>
      </c>
      <c r="B199" s="29" t="s">
        <v>289</v>
      </c>
      <c r="C199" s="58">
        <v>0</v>
      </c>
      <c r="D199" s="58">
        <v>0</v>
      </c>
      <c r="E199" s="58">
        <v>0</v>
      </c>
      <c r="F199" s="58">
        <v>0</v>
      </c>
      <c r="G199" s="120" t="s">
        <v>27</v>
      </c>
      <c r="H199" s="120" t="s">
        <v>27</v>
      </c>
      <c r="I199" s="58">
        <v>0</v>
      </c>
      <c r="J199" s="58">
        <v>0</v>
      </c>
      <c r="K199" s="58">
        <v>0</v>
      </c>
      <c r="L199" s="58">
        <v>0</v>
      </c>
      <c r="M199" s="58">
        <v>0</v>
      </c>
      <c r="N199" s="58">
        <v>0</v>
      </c>
    </row>
    <row r="200" spans="1:14" ht="12.75">
      <c r="A200" s="85">
        <v>59</v>
      </c>
      <c r="B200" s="29" t="s">
        <v>290</v>
      </c>
      <c r="C200" s="58">
        <v>0</v>
      </c>
      <c r="D200" s="58">
        <v>0</v>
      </c>
      <c r="E200" s="58">
        <v>0</v>
      </c>
      <c r="F200" s="58">
        <v>1</v>
      </c>
      <c r="G200" s="58">
        <v>115</v>
      </c>
      <c r="H200" s="58">
        <v>0</v>
      </c>
      <c r="I200" s="58">
        <v>1</v>
      </c>
      <c r="J200" s="58" t="s">
        <v>17</v>
      </c>
      <c r="K200" s="58" t="s">
        <v>604</v>
      </c>
      <c r="L200" s="58" t="s">
        <v>17</v>
      </c>
      <c r="M200" s="58">
        <v>315</v>
      </c>
      <c r="N200" s="58">
        <v>0</v>
      </c>
    </row>
    <row r="201" spans="1:14" ht="12.75">
      <c r="A201" s="85">
        <v>59</v>
      </c>
      <c r="B201" s="29" t="s">
        <v>292</v>
      </c>
      <c r="C201" s="118" t="s">
        <v>15</v>
      </c>
      <c r="D201" s="118" t="s">
        <v>15</v>
      </c>
      <c r="E201" s="58">
        <v>280000</v>
      </c>
      <c r="F201" s="58">
        <v>0</v>
      </c>
      <c r="G201" s="120" t="s">
        <v>27</v>
      </c>
      <c r="H201" s="120" t="s">
        <v>27</v>
      </c>
      <c r="I201" s="58">
        <v>1</v>
      </c>
      <c r="J201" s="58">
        <v>0</v>
      </c>
      <c r="K201" s="58" t="s">
        <v>613</v>
      </c>
      <c r="L201" s="58">
        <v>0</v>
      </c>
      <c r="M201" s="58">
        <v>125</v>
      </c>
      <c r="N201" s="58">
        <v>11</v>
      </c>
    </row>
    <row r="202" spans="1:14" ht="12.75">
      <c r="A202" s="85">
        <v>59</v>
      </c>
      <c r="B202" s="29" t="s">
        <v>294</v>
      </c>
      <c r="C202" s="58">
        <v>650</v>
      </c>
      <c r="D202" s="58">
        <v>0</v>
      </c>
      <c r="E202" s="58">
        <v>0</v>
      </c>
      <c r="F202" s="58">
        <v>1</v>
      </c>
      <c r="G202" s="58">
        <v>204</v>
      </c>
      <c r="H202" s="58">
        <v>0</v>
      </c>
      <c r="I202" s="58">
        <v>0</v>
      </c>
      <c r="J202" s="58">
        <v>0</v>
      </c>
      <c r="K202" s="58">
        <v>0</v>
      </c>
      <c r="L202" s="58">
        <v>0</v>
      </c>
      <c r="M202" s="58">
        <v>169</v>
      </c>
      <c r="N202" s="58">
        <v>0</v>
      </c>
    </row>
    <row r="203" spans="1:14" ht="12.75">
      <c r="A203" s="85">
        <v>59</v>
      </c>
      <c r="B203" s="29" t="s">
        <v>295</v>
      </c>
      <c r="C203" s="58">
        <v>0</v>
      </c>
      <c r="D203" s="58">
        <v>0</v>
      </c>
      <c r="E203" s="58">
        <v>0</v>
      </c>
      <c r="F203" s="58">
        <v>0</v>
      </c>
      <c r="G203" s="120" t="s">
        <v>27</v>
      </c>
      <c r="H203" s="120" t="s">
        <v>27</v>
      </c>
      <c r="I203" s="58">
        <v>0</v>
      </c>
      <c r="J203" s="58">
        <v>0</v>
      </c>
      <c r="K203" s="58" t="s">
        <v>613</v>
      </c>
      <c r="L203" s="58">
        <v>0</v>
      </c>
      <c r="M203" s="58">
        <v>0</v>
      </c>
      <c r="N203" s="58">
        <v>0</v>
      </c>
    </row>
    <row r="204" spans="1:14" ht="12.75">
      <c r="A204" s="85">
        <v>59</v>
      </c>
      <c r="B204" s="29" t="s">
        <v>296</v>
      </c>
      <c r="C204" s="58">
        <v>0</v>
      </c>
      <c r="D204" s="58">
        <v>0</v>
      </c>
      <c r="E204" s="58">
        <v>0</v>
      </c>
      <c r="F204" s="58">
        <v>1</v>
      </c>
      <c r="G204" s="58">
        <v>51</v>
      </c>
      <c r="H204" s="58">
        <v>0</v>
      </c>
      <c r="I204" s="58">
        <v>1</v>
      </c>
      <c r="J204" s="58">
        <v>0</v>
      </c>
      <c r="K204" s="58" t="s">
        <v>604</v>
      </c>
      <c r="L204" s="58">
        <v>0</v>
      </c>
      <c r="M204" s="58">
        <v>0</v>
      </c>
      <c r="N204" s="58">
        <v>0</v>
      </c>
    </row>
    <row r="205" spans="1:14" ht="12.75">
      <c r="A205" s="85">
        <v>59</v>
      </c>
      <c r="B205" s="29" t="s">
        <v>297</v>
      </c>
      <c r="C205" s="58">
        <v>0</v>
      </c>
      <c r="D205" s="58">
        <v>0</v>
      </c>
      <c r="E205" s="58">
        <v>0</v>
      </c>
      <c r="F205" s="58">
        <v>0</v>
      </c>
      <c r="G205" s="120" t="s">
        <v>27</v>
      </c>
      <c r="H205" s="120" t="s">
        <v>27</v>
      </c>
      <c r="I205" s="58">
        <v>0</v>
      </c>
      <c r="J205" s="58">
        <v>0</v>
      </c>
      <c r="K205" s="58">
        <v>0</v>
      </c>
      <c r="L205" s="58">
        <v>0</v>
      </c>
      <c r="M205" s="58">
        <v>0</v>
      </c>
      <c r="N205" s="58">
        <v>0</v>
      </c>
    </row>
    <row r="206" spans="1:14" ht="12.75">
      <c r="A206" s="85">
        <v>59</v>
      </c>
      <c r="B206" s="29" t="s">
        <v>298</v>
      </c>
      <c r="C206" s="58">
        <v>0</v>
      </c>
      <c r="D206" s="58">
        <v>0</v>
      </c>
      <c r="E206" s="58">
        <v>0</v>
      </c>
      <c r="F206" s="58">
        <v>0</v>
      </c>
      <c r="G206" s="120" t="s">
        <v>27</v>
      </c>
      <c r="H206" s="120" t="s">
        <v>27</v>
      </c>
      <c r="I206" s="58">
        <v>0</v>
      </c>
      <c r="J206" s="58">
        <v>0</v>
      </c>
      <c r="K206" s="58">
        <v>0</v>
      </c>
      <c r="L206" s="58">
        <v>0</v>
      </c>
      <c r="M206" s="58">
        <v>0</v>
      </c>
      <c r="N206" s="58">
        <v>1</v>
      </c>
    </row>
    <row r="207" spans="1:14" ht="12.75">
      <c r="A207" s="85">
        <v>59</v>
      </c>
      <c r="B207" s="29" t="s">
        <v>299</v>
      </c>
      <c r="C207" s="118" t="s">
        <v>15</v>
      </c>
      <c r="D207" s="118" t="s">
        <v>15</v>
      </c>
      <c r="E207" s="118" t="s">
        <v>15</v>
      </c>
      <c r="F207" s="58">
        <v>1</v>
      </c>
      <c r="G207" s="58">
        <v>386</v>
      </c>
      <c r="H207" s="58">
        <v>0</v>
      </c>
      <c r="I207" s="58">
        <v>1</v>
      </c>
      <c r="J207" s="58">
        <v>0</v>
      </c>
      <c r="K207" s="58" t="s">
        <v>604</v>
      </c>
      <c r="L207" s="58">
        <v>0</v>
      </c>
      <c r="M207" s="58">
        <v>904</v>
      </c>
      <c r="N207" s="58">
        <v>129</v>
      </c>
    </row>
    <row r="208" spans="1:14" ht="12.75">
      <c r="A208" s="85">
        <v>59</v>
      </c>
      <c r="B208" s="29" t="s">
        <v>300</v>
      </c>
      <c r="C208" s="58">
        <v>0</v>
      </c>
      <c r="D208" s="58">
        <v>0</v>
      </c>
      <c r="E208" s="58">
        <v>0</v>
      </c>
      <c r="F208" s="58">
        <v>0</v>
      </c>
      <c r="G208" s="120" t="s">
        <v>27</v>
      </c>
      <c r="H208" s="120" t="s">
        <v>27</v>
      </c>
      <c r="I208" s="58">
        <v>0</v>
      </c>
      <c r="J208" s="58" t="s">
        <v>613</v>
      </c>
      <c r="K208" s="58" t="s">
        <v>613</v>
      </c>
      <c r="L208" s="58" t="s">
        <v>613</v>
      </c>
      <c r="M208" s="58">
        <v>0</v>
      </c>
      <c r="N208" s="58">
        <v>147</v>
      </c>
    </row>
    <row r="209" spans="1:14" ht="12.75">
      <c r="A209" s="85">
        <v>59</v>
      </c>
      <c r="B209" s="29" t="s">
        <v>302</v>
      </c>
      <c r="C209" s="58">
        <v>0</v>
      </c>
      <c r="D209" s="58">
        <v>0</v>
      </c>
      <c r="E209" s="58">
        <v>0</v>
      </c>
      <c r="F209" s="58">
        <v>1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58">
        <v>0</v>
      </c>
      <c r="M209" s="58">
        <v>243</v>
      </c>
      <c r="N209" s="58">
        <v>0</v>
      </c>
    </row>
    <row r="210" spans="1:14" ht="12.75">
      <c r="A210" s="85">
        <v>59</v>
      </c>
      <c r="B210" s="29" t="s">
        <v>303</v>
      </c>
      <c r="C210" s="58">
        <v>0</v>
      </c>
      <c r="D210" s="58">
        <v>0</v>
      </c>
      <c r="E210" s="58">
        <v>0</v>
      </c>
      <c r="F210" s="58">
        <v>0</v>
      </c>
      <c r="G210" s="120" t="s">
        <v>27</v>
      </c>
      <c r="H210" s="120" t="s">
        <v>27</v>
      </c>
      <c r="I210" s="58">
        <v>0</v>
      </c>
      <c r="J210" s="58">
        <v>0</v>
      </c>
      <c r="K210" s="58">
        <v>0</v>
      </c>
      <c r="L210" s="58">
        <v>0</v>
      </c>
      <c r="M210" s="58">
        <v>95</v>
      </c>
      <c r="N210" s="58">
        <v>0</v>
      </c>
    </row>
    <row r="211" spans="1:14" ht="12.75">
      <c r="A211" s="85">
        <v>60</v>
      </c>
      <c r="B211" s="29" t="s">
        <v>304</v>
      </c>
      <c r="C211" s="58">
        <v>525</v>
      </c>
      <c r="D211" s="118" t="s">
        <v>15</v>
      </c>
      <c r="E211" s="58">
        <v>454</v>
      </c>
      <c r="F211" s="58">
        <v>0</v>
      </c>
      <c r="G211" s="120" t="s">
        <v>27</v>
      </c>
      <c r="H211" s="120" t="s">
        <v>27</v>
      </c>
      <c r="I211" s="58">
        <v>1</v>
      </c>
      <c r="J211" s="58" t="s">
        <v>613</v>
      </c>
      <c r="K211" s="58" t="s">
        <v>613</v>
      </c>
      <c r="L211" s="58" t="s">
        <v>613</v>
      </c>
      <c r="M211" s="58">
        <v>200</v>
      </c>
      <c r="N211" s="58">
        <v>0</v>
      </c>
    </row>
    <row r="212" spans="1:14" ht="12.75">
      <c r="A212" s="85">
        <v>62</v>
      </c>
      <c r="B212" s="29" t="s">
        <v>305</v>
      </c>
      <c r="C212" s="58">
        <v>15144</v>
      </c>
      <c r="D212" s="58">
        <v>10761</v>
      </c>
      <c r="E212" s="58">
        <v>5962</v>
      </c>
      <c r="F212" s="58">
        <v>2</v>
      </c>
      <c r="G212" s="58">
        <v>2000</v>
      </c>
      <c r="H212" s="58">
        <v>50</v>
      </c>
      <c r="I212" s="58">
        <v>0</v>
      </c>
      <c r="J212" s="58" t="s">
        <v>613</v>
      </c>
      <c r="K212" s="58" t="s">
        <v>613</v>
      </c>
      <c r="L212" s="58" t="s">
        <v>613</v>
      </c>
      <c r="M212" s="58">
        <v>520</v>
      </c>
      <c r="N212" s="58">
        <v>2681</v>
      </c>
    </row>
    <row r="213" spans="1:14" ht="12.75">
      <c r="A213" s="85">
        <v>62</v>
      </c>
      <c r="B213" s="29" t="s">
        <v>307</v>
      </c>
      <c r="C213" s="58">
        <v>0</v>
      </c>
      <c r="D213" s="58">
        <v>0</v>
      </c>
      <c r="E213" s="58">
        <v>0</v>
      </c>
      <c r="F213" s="58">
        <v>5</v>
      </c>
      <c r="G213" s="58">
        <v>31202</v>
      </c>
      <c r="H213" s="58">
        <v>379</v>
      </c>
      <c r="I213" s="58">
        <v>1</v>
      </c>
      <c r="J213" s="58" t="s">
        <v>604</v>
      </c>
      <c r="K213" s="58">
        <v>0</v>
      </c>
      <c r="L213" s="58" t="s">
        <v>613</v>
      </c>
      <c r="M213" s="58">
        <v>467</v>
      </c>
      <c r="N213" s="58">
        <v>43</v>
      </c>
    </row>
    <row r="214" spans="1:14" ht="12.75">
      <c r="A214" s="85">
        <v>62</v>
      </c>
      <c r="B214" s="29" t="s">
        <v>308</v>
      </c>
      <c r="C214" s="58">
        <v>0</v>
      </c>
      <c r="D214" s="58">
        <v>0</v>
      </c>
      <c r="E214" s="58">
        <v>0</v>
      </c>
      <c r="F214" s="58">
        <v>0</v>
      </c>
      <c r="G214" s="120" t="s">
        <v>27</v>
      </c>
      <c r="H214" s="120" t="s">
        <v>27</v>
      </c>
      <c r="I214" s="58">
        <v>0</v>
      </c>
      <c r="J214" s="58" t="s">
        <v>613</v>
      </c>
      <c r="K214" s="58">
        <v>0</v>
      </c>
      <c r="L214" s="58" t="s">
        <v>613</v>
      </c>
      <c r="M214" s="58">
        <v>0</v>
      </c>
      <c r="N214" s="58">
        <v>0</v>
      </c>
    </row>
    <row r="215" spans="1:14" ht="12.75">
      <c r="A215" s="85">
        <v>62</v>
      </c>
      <c r="B215" s="29" t="s">
        <v>309</v>
      </c>
      <c r="C215" s="118" t="s">
        <v>15</v>
      </c>
      <c r="D215" s="58">
        <v>5114</v>
      </c>
      <c r="E215" s="118" t="s">
        <v>15</v>
      </c>
      <c r="F215" s="58">
        <v>0</v>
      </c>
      <c r="G215" s="120" t="s">
        <v>27</v>
      </c>
      <c r="H215" s="120" t="s">
        <v>27</v>
      </c>
      <c r="I215" s="58">
        <v>0</v>
      </c>
      <c r="J215" s="58">
        <v>0</v>
      </c>
      <c r="K215" s="58" t="s">
        <v>604</v>
      </c>
      <c r="L215" s="58">
        <v>0</v>
      </c>
      <c r="M215" s="58">
        <v>205</v>
      </c>
      <c r="N215" s="58">
        <v>0</v>
      </c>
    </row>
    <row r="216" spans="1:14" ht="12.75">
      <c r="A216" s="85">
        <v>62</v>
      </c>
      <c r="B216" s="29" t="s">
        <v>310</v>
      </c>
      <c r="C216" s="58">
        <v>580811</v>
      </c>
      <c r="D216" s="58">
        <v>175193</v>
      </c>
      <c r="E216" s="58">
        <v>131593</v>
      </c>
      <c r="F216" s="58">
        <v>2</v>
      </c>
      <c r="G216" s="58">
        <v>1108</v>
      </c>
      <c r="H216" s="58">
        <v>64</v>
      </c>
      <c r="I216" s="58">
        <v>2</v>
      </c>
      <c r="J216" s="58" t="s">
        <v>604</v>
      </c>
      <c r="K216" s="58" t="s">
        <v>613</v>
      </c>
      <c r="L216" s="58" t="s">
        <v>613</v>
      </c>
      <c r="M216" s="58">
        <v>64</v>
      </c>
      <c r="N216" s="58">
        <v>0</v>
      </c>
    </row>
    <row r="217" spans="1:14" ht="12.75">
      <c r="A217" s="85">
        <v>63</v>
      </c>
      <c r="B217" s="29" t="s">
        <v>312</v>
      </c>
      <c r="C217" s="58">
        <v>816</v>
      </c>
      <c r="D217" s="58">
        <v>0</v>
      </c>
      <c r="E217" s="58">
        <v>628</v>
      </c>
      <c r="F217" s="58">
        <v>1</v>
      </c>
      <c r="G217" s="58">
        <v>93</v>
      </c>
      <c r="H217" s="58">
        <v>0</v>
      </c>
      <c r="I217" s="58">
        <v>1</v>
      </c>
      <c r="J217" s="58" t="s">
        <v>613</v>
      </c>
      <c r="K217" s="58" t="s">
        <v>604</v>
      </c>
      <c r="L217" s="58" t="s">
        <v>613</v>
      </c>
      <c r="M217" s="58">
        <v>56</v>
      </c>
      <c r="N217" s="58">
        <v>104</v>
      </c>
    </row>
    <row r="218" spans="1:14" ht="12.75">
      <c r="A218" s="85">
        <v>63</v>
      </c>
      <c r="B218" s="29" t="s">
        <v>313</v>
      </c>
      <c r="C218" s="58">
        <v>3004</v>
      </c>
      <c r="D218" s="75" t="s">
        <v>15</v>
      </c>
      <c r="E218" s="58">
        <v>2102</v>
      </c>
      <c r="F218" s="58">
        <v>1</v>
      </c>
      <c r="G218" s="58">
        <v>75</v>
      </c>
      <c r="H218" s="58">
        <v>0</v>
      </c>
      <c r="I218" s="58">
        <v>0</v>
      </c>
      <c r="J218" s="58" t="s">
        <v>17</v>
      </c>
      <c r="K218" s="58">
        <v>0</v>
      </c>
      <c r="L218" s="58" t="s">
        <v>17</v>
      </c>
      <c r="M218" s="58">
        <v>45</v>
      </c>
      <c r="N218" s="58">
        <v>0</v>
      </c>
    </row>
    <row r="219" spans="1:14" ht="12.75">
      <c r="A219" s="85">
        <v>64</v>
      </c>
      <c r="B219" s="29" t="s">
        <v>314</v>
      </c>
      <c r="C219" s="118" t="s">
        <v>15</v>
      </c>
      <c r="D219" s="118" t="s">
        <v>15</v>
      </c>
      <c r="E219" s="118" t="s">
        <v>15</v>
      </c>
      <c r="F219" s="58">
        <v>2</v>
      </c>
      <c r="G219" s="58">
        <v>180</v>
      </c>
      <c r="H219" s="58">
        <v>0</v>
      </c>
      <c r="I219" s="58">
        <v>1</v>
      </c>
      <c r="J219" s="58" t="s">
        <v>613</v>
      </c>
      <c r="K219" s="58" t="s">
        <v>613</v>
      </c>
      <c r="L219" s="58" t="s">
        <v>613</v>
      </c>
      <c r="M219" s="58">
        <v>137</v>
      </c>
      <c r="N219" s="58">
        <v>603</v>
      </c>
    </row>
    <row r="220" spans="1:14" ht="12.75">
      <c r="A220" s="85">
        <v>64</v>
      </c>
      <c r="B220" s="29" t="s">
        <v>315</v>
      </c>
      <c r="C220" s="58">
        <v>0</v>
      </c>
      <c r="D220" s="58">
        <v>0</v>
      </c>
      <c r="E220" s="58">
        <v>0</v>
      </c>
      <c r="F220" s="58">
        <v>0</v>
      </c>
      <c r="G220" s="120" t="s">
        <v>27</v>
      </c>
      <c r="H220" s="120" t="s">
        <v>27</v>
      </c>
      <c r="I220" s="58">
        <v>0</v>
      </c>
      <c r="J220" s="58">
        <v>0</v>
      </c>
      <c r="K220" s="58">
        <v>0</v>
      </c>
      <c r="L220" s="58">
        <v>0</v>
      </c>
      <c r="M220" s="58">
        <v>0</v>
      </c>
      <c r="N220" s="58">
        <v>0</v>
      </c>
    </row>
    <row r="221" spans="1:14" ht="12.75">
      <c r="A221" s="85">
        <v>67</v>
      </c>
      <c r="B221" s="29" t="s">
        <v>317</v>
      </c>
      <c r="C221" s="58">
        <v>0</v>
      </c>
      <c r="D221" s="58">
        <v>0</v>
      </c>
      <c r="E221" s="58">
        <v>0</v>
      </c>
      <c r="F221" s="58">
        <v>0</v>
      </c>
      <c r="G221" s="120" t="s">
        <v>27</v>
      </c>
      <c r="H221" s="120" t="s">
        <v>27</v>
      </c>
      <c r="I221" s="58">
        <v>1</v>
      </c>
      <c r="J221" s="58" t="s">
        <v>613</v>
      </c>
      <c r="K221" s="58" t="s">
        <v>613</v>
      </c>
      <c r="L221" s="58" t="s">
        <v>613</v>
      </c>
      <c r="M221" s="58">
        <v>12</v>
      </c>
      <c r="N221" s="58">
        <v>0</v>
      </c>
    </row>
    <row r="222" spans="1:14" ht="12.75">
      <c r="A222" s="85">
        <v>67</v>
      </c>
      <c r="B222" s="29" t="s">
        <v>318</v>
      </c>
      <c r="C222" s="118" t="s">
        <v>15</v>
      </c>
      <c r="D222" s="58">
        <v>2562</v>
      </c>
      <c r="E222" s="58">
        <v>1649</v>
      </c>
      <c r="F222" s="58">
        <v>0</v>
      </c>
      <c r="G222" s="120" t="s">
        <v>27</v>
      </c>
      <c r="H222" s="120" t="s">
        <v>27</v>
      </c>
      <c r="I222" s="58">
        <v>2</v>
      </c>
      <c r="J222" s="58" t="s">
        <v>606</v>
      </c>
      <c r="K222" s="58" t="s">
        <v>915</v>
      </c>
      <c r="L222" s="58">
        <v>0</v>
      </c>
      <c r="M222" s="58">
        <v>0</v>
      </c>
      <c r="N222" s="58">
        <v>0</v>
      </c>
    </row>
    <row r="223" spans="1:14" ht="12.75">
      <c r="A223" s="85">
        <v>67</v>
      </c>
      <c r="B223" s="29" t="s">
        <v>320</v>
      </c>
      <c r="C223" s="58">
        <v>0</v>
      </c>
      <c r="D223" s="58">
        <v>0</v>
      </c>
      <c r="E223" s="58">
        <v>0</v>
      </c>
      <c r="F223" s="58">
        <v>6</v>
      </c>
      <c r="G223" s="58">
        <v>1030</v>
      </c>
      <c r="H223" s="58">
        <v>168</v>
      </c>
      <c r="I223" s="58">
        <v>3</v>
      </c>
      <c r="J223" s="58" t="s">
        <v>613</v>
      </c>
      <c r="K223" s="58" t="s">
        <v>613</v>
      </c>
      <c r="L223" s="58" t="s">
        <v>613</v>
      </c>
      <c r="M223" s="58">
        <v>0</v>
      </c>
      <c r="N223" s="58">
        <v>80</v>
      </c>
    </row>
    <row r="224" spans="1:14" ht="12.75">
      <c r="A224" s="85">
        <v>67</v>
      </c>
      <c r="B224" s="29" t="s">
        <v>322</v>
      </c>
      <c r="C224" s="58">
        <v>10989</v>
      </c>
      <c r="D224" s="58">
        <v>10005</v>
      </c>
      <c r="E224" s="58">
        <v>7352</v>
      </c>
      <c r="F224" s="58">
        <v>2</v>
      </c>
      <c r="G224" s="58">
        <v>3288</v>
      </c>
      <c r="H224" s="58">
        <v>809</v>
      </c>
      <c r="I224" s="58">
        <v>7</v>
      </c>
      <c r="J224" s="58" t="s">
        <v>604</v>
      </c>
      <c r="K224" s="58" t="s">
        <v>604</v>
      </c>
      <c r="L224" s="58" t="s">
        <v>604</v>
      </c>
      <c r="M224" s="58">
        <v>1735</v>
      </c>
      <c r="N224" s="58">
        <v>607</v>
      </c>
    </row>
    <row r="225" spans="1:14" ht="12.75">
      <c r="A225" s="85">
        <v>68</v>
      </c>
      <c r="B225" s="29" t="s">
        <v>323</v>
      </c>
      <c r="C225" s="58">
        <v>0</v>
      </c>
      <c r="D225" s="58">
        <v>0</v>
      </c>
      <c r="E225" s="58">
        <v>0</v>
      </c>
      <c r="F225" s="58">
        <v>0</v>
      </c>
      <c r="G225" s="120" t="s">
        <v>27</v>
      </c>
      <c r="H225" s="120" t="s">
        <v>27</v>
      </c>
      <c r="I225" s="58">
        <v>0</v>
      </c>
      <c r="J225" s="58">
        <v>0</v>
      </c>
      <c r="K225" s="58">
        <v>0</v>
      </c>
      <c r="L225" s="58">
        <v>0</v>
      </c>
      <c r="M225" s="58">
        <v>30</v>
      </c>
      <c r="N225" s="58">
        <v>0</v>
      </c>
    </row>
    <row r="226" spans="1:14" ht="12.75">
      <c r="A226" s="85">
        <v>68</v>
      </c>
      <c r="B226" s="29" t="s">
        <v>325</v>
      </c>
      <c r="C226" s="58">
        <v>0</v>
      </c>
      <c r="D226" s="58">
        <v>0</v>
      </c>
      <c r="E226" s="58">
        <v>0</v>
      </c>
      <c r="F226" s="58">
        <v>0</v>
      </c>
      <c r="G226" s="120" t="s">
        <v>27</v>
      </c>
      <c r="H226" s="120" t="s">
        <v>27</v>
      </c>
      <c r="I226" s="58">
        <v>0</v>
      </c>
      <c r="J226" s="58">
        <v>0</v>
      </c>
      <c r="K226" s="58">
        <v>0</v>
      </c>
      <c r="L226" s="58">
        <v>0</v>
      </c>
      <c r="M226" s="58">
        <v>0</v>
      </c>
      <c r="N226" s="58">
        <v>0</v>
      </c>
    </row>
    <row r="227" spans="1:14" ht="12.75">
      <c r="A227" s="85">
        <v>68</v>
      </c>
      <c r="B227" s="29" t="s">
        <v>326</v>
      </c>
      <c r="C227" s="58">
        <v>0</v>
      </c>
      <c r="D227" s="58">
        <v>0</v>
      </c>
      <c r="E227" s="58">
        <v>0</v>
      </c>
      <c r="F227" s="58">
        <v>0</v>
      </c>
      <c r="G227" s="120" t="s">
        <v>27</v>
      </c>
      <c r="H227" s="120" t="s">
        <v>27</v>
      </c>
      <c r="I227" s="58">
        <v>3</v>
      </c>
      <c r="J227" s="58">
        <v>0</v>
      </c>
      <c r="K227" s="58">
        <v>0</v>
      </c>
      <c r="L227" s="58">
        <v>0</v>
      </c>
      <c r="M227" s="58">
        <v>0</v>
      </c>
      <c r="N227" s="58">
        <v>0</v>
      </c>
    </row>
    <row r="228" spans="1:14" ht="12.75">
      <c r="A228" s="85">
        <v>68</v>
      </c>
      <c r="B228" s="29" t="s">
        <v>327</v>
      </c>
      <c r="C228" s="58">
        <v>0</v>
      </c>
      <c r="D228" s="58">
        <v>0</v>
      </c>
      <c r="E228" s="58">
        <v>0</v>
      </c>
      <c r="F228" s="58">
        <v>0</v>
      </c>
      <c r="G228" s="120" t="s">
        <v>27</v>
      </c>
      <c r="H228" s="120" t="s">
        <v>27</v>
      </c>
      <c r="I228" s="58">
        <v>0</v>
      </c>
      <c r="J228" s="58">
        <v>0</v>
      </c>
      <c r="K228" s="58">
        <v>0</v>
      </c>
      <c r="L228" s="58">
        <v>0</v>
      </c>
      <c r="M228" s="58">
        <v>0</v>
      </c>
      <c r="N228" s="58">
        <v>0</v>
      </c>
    </row>
    <row r="229" spans="1:14" ht="12.75">
      <c r="A229" s="85">
        <v>68</v>
      </c>
      <c r="B229" s="29" t="s">
        <v>329</v>
      </c>
      <c r="C229" s="58">
        <v>20351212</v>
      </c>
      <c r="D229" s="58">
        <v>439007</v>
      </c>
      <c r="E229" s="58">
        <v>0</v>
      </c>
      <c r="F229" s="58">
        <v>5</v>
      </c>
      <c r="G229" s="58">
        <v>12619</v>
      </c>
      <c r="H229" s="58">
        <v>536</v>
      </c>
      <c r="I229" s="58">
        <v>11</v>
      </c>
      <c r="J229" s="58" t="s">
        <v>613</v>
      </c>
      <c r="K229" s="58" t="s">
        <v>604</v>
      </c>
      <c r="L229" s="58" t="s">
        <v>604</v>
      </c>
      <c r="M229" s="58">
        <v>2682</v>
      </c>
      <c r="N229" s="58">
        <v>9963</v>
      </c>
    </row>
    <row r="230" spans="1:14" ht="12.75">
      <c r="A230" s="85">
        <v>68</v>
      </c>
      <c r="B230" s="29" t="s">
        <v>331</v>
      </c>
      <c r="C230" s="58">
        <v>0</v>
      </c>
      <c r="D230" s="58">
        <v>0</v>
      </c>
      <c r="E230" s="58">
        <v>0</v>
      </c>
      <c r="F230" s="58">
        <v>0</v>
      </c>
      <c r="G230" s="120" t="s">
        <v>27</v>
      </c>
      <c r="H230" s="120" t="s">
        <v>27</v>
      </c>
      <c r="I230" s="58">
        <v>1</v>
      </c>
      <c r="J230" s="58" t="s">
        <v>606</v>
      </c>
      <c r="K230" s="58">
        <v>0</v>
      </c>
      <c r="L230" s="58" t="s">
        <v>604</v>
      </c>
      <c r="M230" s="58">
        <v>0</v>
      </c>
      <c r="N230" s="58">
        <v>0</v>
      </c>
    </row>
    <row r="231" spans="1:14" ht="12.75">
      <c r="A231" s="85">
        <v>68</v>
      </c>
      <c r="B231" s="29" t="s">
        <v>333</v>
      </c>
      <c r="C231" s="58">
        <v>0</v>
      </c>
      <c r="D231" s="58">
        <v>0</v>
      </c>
      <c r="E231" s="58">
        <v>0</v>
      </c>
      <c r="F231" s="58">
        <v>0</v>
      </c>
      <c r="G231" s="120" t="s">
        <v>27</v>
      </c>
      <c r="H231" s="120" t="s">
        <v>27</v>
      </c>
      <c r="I231" s="58">
        <v>0</v>
      </c>
      <c r="J231" s="58">
        <v>0</v>
      </c>
      <c r="K231" s="58">
        <v>0</v>
      </c>
      <c r="L231" s="58">
        <v>0</v>
      </c>
      <c r="M231" s="58">
        <v>120</v>
      </c>
      <c r="N231" s="58">
        <v>90</v>
      </c>
    </row>
    <row r="232" spans="1:14" ht="12.75">
      <c r="A232" s="85">
        <v>69</v>
      </c>
      <c r="B232" s="29" t="s">
        <v>334</v>
      </c>
      <c r="C232" s="58">
        <v>0</v>
      </c>
      <c r="D232" s="58">
        <v>0</v>
      </c>
      <c r="E232" s="58">
        <v>0</v>
      </c>
      <c r="F232" s="58">
        <v>0</v>
      </c>
      <c r="G232" s="120" t="s">
        <v>27</v>
      </c>
      <c r="H232" s="120" t="s">
        <v>27</v>
      </c>
      <c r="I232" s="58">
        <v>0</v>
      </c>
      <c r="J232" s="58">
        <v>0</v>
      </c>
      <c r="K232" s="58">
        <v>0</v>
      </c>
      <c r="L232" s="58">
        <v>0</v>
      </c>
      <c r="M232" s="58">
        <v>0</v>
      </c>
      <c r="N232" s="58">
        <v>0</v>
      </c>
    </row>
    <row r="233" spans="1:14" ht="12.75">
      <c r="A233" s="85">
        <v>69</v>
      </c>
      <c r="B233" s="29" t="s">
        <v>335</v>
      </c>
      <c r="C233" s="58">
        <v>0</v>
      </c>
      <c r="D233" s="58">
        <v>0</v>
      </c>
      <c r="E233" s="58">
        <v>0</v>
      </c>
      <c r="F233" s="58">
        <v>0</v>
      </c>
      <c r="G233" s="120" t="s">
        <v>27</v>
      </c>
      <c r="H233" s="120" t="s">
        <v>27</v>
      </c>
      <c r="I233" s="58">
        <v>0</v>
      </c>
      <c r="J233" s="58">
        <v>0</v>
      </c>
      <c r="K233" s="58">
        <v>0</v>
      </c>
      <c r="L233" s="58">
        <v>0</v>
      </c>
      <c r="M233" s="58">
        <v>20</v>
      </c>
      <c r="N233" s="118" t="s">
        <v>15</v>
      </c>
    </row>
    <row r="234" spans="1:14" ht="12.75">
      <c r="A234" s="85">
        <v>69</v>
      </c>
      <c r="B234" s="29" t="s">
        <v>336</v>
      </c>
      <c r="C234" s="58">
        <v>16197</v>
      </c>
      <c r="D234" s="58">
        <v>2864</v>
      </c>
      <c r="E234" s="58">
        <v>2038</v>
      </c>
      <c r="F234" s="58">
        <v>4</v>
      </c>
      <c r="G234" s="58">
        <v>615</v>
      </c>
      <c r="H234" s="58">
        <v>539</v>
      </c>
      <c r="I234" s="58">
        <v>0</v>
      </c>
      <c r="J234" s="58" t="s">
        <v>613</v>
      </c>
      <c r="K234" s="58" t="s">
        <v>604</v>
      </c>
      <c r="L234" s="58" t="s">
        <v>613</v>
      </c>
      <c r="M234" s="58">
        <v>0</v>
      </c>
      <c r="N234" s="58">
        <v>95</v>
      </c>
    </row>
    <row r="235" spans="1:14" ht="12.75">
      <c r="A235" s="85">
        <v>69</v>
      </c>
      <c r="B235" s="29" t="s">
        <v>337</v>
      </c>
      <c r="C235" s="58">
        <v>0</v>
      </c>
      <c r="D235" s="58">
        <v>0</v>
      </c>
      <c r="E235" s="58">
        <v>0</v>
      </c>
      <c r="F235" s="58">
        <v>1</v>
      </c>
      <c r="G235" s="118" t="s">
        <v>15</v>
      </c>
      <c r="H235" s="58">
        <v>0</v>
      </c>
      <c r="I235" s="58">
        <v>1</v>
      </c>
      <c r="J235" s="58">
        <v>0</v>
      </c>
      <c r="K235" s="58">
        <v>0</v>
      </c>
      <c r="L235" s="58">
        <v>0</v>
      </c>
      <c r="M235" s="58">
        <v>60</v>
      </c>
      <c r="N235" s="58">
        <v>0</v>
      </c>
    </row>
    <row r="236" spans="1:14" ht="12.75">
      <c r="A236" s="85">
        <v>69</v>
      </c>
      <c r="B236" s="29" t="s">
        <v>338</v>
      </c>
      <c r="C236" s="58">
        <v>0</v>
      </c>
      <c r="D236" s="58">
        <v>0</v>
      </c>
      <c r="E236" s="58">
        <v>0</v>
      </c>
      <c r="F236" s="58">
        <v>0</v>
      </c>
      <c r="G236" s="120" t="s">
        <v>27</v>
      </c>
      <c r="H236" s="120" t="s">
        <v>27</v>
      </c>
      <c r="I236" s="58">
        <v>5</v>
      </c>
      <c r="J236" s="58" t="s">
        <v>604</v>
      </c>
      <c r="K236" s="58">
        <v>0</v>
      </c>
      <c r="L236" s="58" t="s">
        <v>604</v>
      </c>
      <c r="M236" s="58">
        <v>27</v>
      </c>
      <c r="N236" s="58">
        <v>0</v>
      </c>
    </row>
    <row r="237" spans="1:14" ht="12.75">
      <c r="A237" s="85">
        <v>69</v>
      </c>
      <c r="B237" s="29" t="s">
        <v>339</v>
      </c>
      <c r="C237" s="58">
        <v>0</v>
      </c>
      <c r="D237" s="58">
        <v>0</v>
      </c>
      <c r="E237" s="58">
        <v>0</v>
      </c>
      <c r="F237" s="58">
        <v>1</v>
      </c>
      <c r="G237" s="118" t="s">
        <v>15</v>
      </c>
      <c r="H237" s="58">
        <v>0</v>
      </c>
      <c r="I237" s="58">
        <v>2</v>
      </c>
      <c r="J237" s="58">
        <v>0</v>
      </c>
      <c r="K237" s="58" t="s">
        <v>604</v>
      </c>
      <c r="L237" s="58">
        <v>0</v>
      </c>
      <c r="M237" s="58">
        <v>0</v>
      </c>
      <c r="N237" s="58">
        <v>0</v>
      </c>
    </row>
    <row r="238" spans="1:14" ht="12.75">
      <c r="A238" s="85">
        <v>69</v>
      </c>
      <c r="B238" s="29" t="s">
        <v>340</v>
      </c>
      <c r="C238" s="58">
        <v>0</v>
      </c>
      <c r="D238" s="58">
        <v>0</v>
      </c>
      <c r="E238" s="58">
        <v>0</v>
      </c>
      <c r="F238" s="58">
        <v>0</v>
      </c>
      <c r="G238" s="120" t="s">
        <v>27</v>
      </c>
      <c r="H238" s="120" t="s">
        <v>27</v>
      </c>
      <c r="I238" s="58">
        <v>0</v>
      </c>
      <c r="J238" s="58">
        <v>0</v>
      </c>
      <c r="K238" s="58">
        <v>0</v>
      </c>
      <c r="L238" s="58">
        <v>0</v>
      </c>
      <c r="M238" s="58">
        <v>0</v>
      </c>
      <c r="N238" s="58">
        <v>0</v>
      </c>
    </row>
    <row r="239" spans="1:14" ht="12.75">
      <c r="A239" s="85">
        <v>69</v>
      </c>
      <c r="B239" s="29" t="s">
        <v>341</v>
      </c>
      <c r="C239" s="58">
        <v>0</v>
      </c>
      <c r="D239" s="58">
        <v>0</v>
      </c>
      <c r="E239" s="58">
        <v>0</v>
      </c>
      <c r="F239" s="58">
        <v>0</v>
      </c>
      <c r="G239" s="120" t="s">
        <v>27</v>
      </c>
      <c r="H239" s="120" t="s">
        <v>27</v>
      </c>
      <c r="I239" s="58">
        <v>0</v>
      </c>
      <c r="J239" s="58">
        <v>0</v>
      </c>
      <c r="K239" s="58">
        <v>0</v>
      </c>
      <c r="L239" s="58">
        <v>0</v>
      </c>
      <c r="M239" s="58">
        <v>0</v>
      </c>
      <c r="N239" s="58">
        <v>0</v>
      </c>
    </row>
    <row r="240" spans="1:14" ht="12.75">
      <c r="A240" s="85">
        <v>69</v>
      </c>
      <c r="B240" s="29" t="s">
        <v>342</v>
      </c>
      <c r="C240" s="58">
        <v>1089</v>
      </c>
      <c r="D240" s="75" t="s">
        <v>15</v>
      </c>
      <c r="E240" s="58">
        <v>829</v>
      </c>
      <c r="F240" s="58">
        <v>0</v>
      </c>
      <c r="G240" s="120" t="s">
        <v>27</v>
      </c>
      <c r="H240" s="120" t="s">
        <v>27</v>
      </c>
      <c r="I240" s="58">
        <v>1</v>
      </c>
      <c r="J240" s="58" t="s">
        <v>613</v>
      </c>
      <c r="K240" s="58" t="s">
        <v>613</v>
      </c>
      <c r="L240" s="58" t="s">
        <v>613</v>
      </c>
      <c r="M240" s="58">
        <v>23</v>
      </c>
      <c r="N240" s="58">
        <v>30</v>
      </c>
    </row>
    <row r="241" spans="1:14" ht="12.75">
      <c r="A241" s="85">
        <v>69</v>
      </c>
      <c r="B241" s="29" t="s">
        <v>343</v>
      </c>
      <c r="C241" s="58">
        <v>0</v>
      </c>
      <c r="D241" s="58">
        <v>0</v>
      </c>
      <c r="E241" s="58">
        <v>0</v>
      </c>
      <c r="F241" s="58">
        <v>0</v>
      </c>
      <c r="G241" s="120" t="s">
        <v>27</v>
      </c>
      <c r="H241" s="120" t="s">
        <v>27</v>
      </c>
      <c r="I241" s="58">
        <v>1</v>
      </c>
      <c r="J241" s="58">
        <v>0</v>
      </c>
      <c r="K241" s="58">
        <v>0</v>
      </c>
      <c r="L241" s="58">
        <v>0</v>
      </c>
      <c r="M241" s="58">
        <v>0</v>
      </c>
      <c r="N241" s="58">
        <v>0</v>
      </c>
    </row>
    <row r="242" spans="1:14" ht="12.75">
      <c r="A242" s="85">
        <v>69</v>
      </c>
      <c r="B242" s="29" t="s">
        <v>344</v>
      </c>
      <c r="C242" s="58">
        <v>0</v>
      </c>
      <c r="D242" s="58">
        <v>0</v>
      </c>
      <c r="E242" s="58">
        <v>0</v>
      </c>
      <c r="F242" s="58">
        <v>0</v>
      </c>
      <c r="G242" s="120" t="s">
        <v>27</v>
      </c>
      <c r="H242" s="120" t="s">
        <v>27</v>
      </c>
      <c r="I242" s="58">
        <v>0</v>
      </c>
      <c r="J242" s="58">
        <v>0</v>
      </c>
      <c r="K242" s="58">
        <v>0</v>
      </c>
      <c r="L242" s="58">
        <v>0</v>
      </c>
      <c r="M242" s="58">
        <v>0</v>
      </c>
      <c r="N242" s="58">
        <v>0</v>
      </c>
    </row>
    <row r="243" spans="1:14" ht="12.75">
      <c r="A243" s="85">
        <v>69</v>
      </c>
      <c r="B243" s="29" t="s">
        <v>345</v>
      </c>
      <c r="C243" s="58">
        <v>0</v>
      </c>
      <c r="D243" s="58">
        <v>0</v>
      </c>
      <c r="E243" s="58">
        <v>0</v>
      </c>
      <c r="F243" s="58">
        <v>0</v>
      </c>
      <c r="G243" s="120" t="s">
        <v>27</v>
      </c>
      <c r="H243" s="120" t="s">
        <v>27</v>
      </c>
      <c r="I243" s="58">
        <v>1</v>
      </c>
      <c r="J243" s="58" t="s">
        <v>613</v>
      </c>
      <c r="K243" s="58">
        <v>0</v>
      </c>
      <c r="L243" s="58" t="s">
        <v>613</v>
      </c>
      <c r="M243" s="58">
        <v>0</v>
      </c>
      <c r="N243" s="58">
        <v>50</v>
      </c>
    </row>
    <row r="244" spans="1:14" ht="12.75">
      <c r="A244" s="85">
        <v>69</v>
      </c>
      <c r="B244" s="29" t="s">
        <v>347</v>
      </c>
      <c r="C244" s="58">
        <v>0</v>
      </c>
      <c r="D244" s="58">
        <v>0</v>
      </c>
      <c r="E244" s="58">
        <v>0</v>
      </c>
      <c r="F244" s="118" t="s">
        <v>15</v>
      </c>
      <c r="G244" s="58">
        <v>400</v>
      </c>
      <c r="H244" s="58">
        <v>0</v>
      </c>
      <c r="I244" s="58">
        <v>1</v>
      </c>
      <c r="J244" s="58" t="s">
        <v>613</v>
      </c>
      <c r="K244" s="58">
        <v>0</v>
      </c>
      <c r="L244" s="58" t="s">
        <v>613</v>
      </c>
      <c r="M244" s="58">
        <v>1201</v>
      </c>
      <c r="N244" s="58">
        <v>246</v>
      </c>
    </row>
    <row r="245" spans="1:14" ht="12.75">
      <c r="A245" s="85">
        <v>70</v>
      </c>
      <c r="B245" s="29" t="s">
        <v>348</v>
      </c>
      <c r="C245" s="58">
        <v>0</v>
      </c>
      <c r="D245" s="58">
        <v>0</v>
      </c>
      <c r="E245" s="58">
        <v>0</v>
      </c>
      <c r="F245" s="58">
        <v>1</v>
      </c>
      <c r="G245" s="58">
        <v>65</v>
      </c>
      <c r="H245" s="58">
        <v>0</v>
      </c>
      <c r="I245" s="58">
        <v>0</v>
      </c>
      <c r="J245" s="58" t="s">
        <v>613</v>
      </c>
      <c r="K245" s="58" t="s">
        <v>613</v>
      </c>
      <c r="L245" s="58" t="s">
        <v>613</v>
      </c>
      <c r="M245" s="58">
        <v>0</v>
      </c>
      <c r="N245" s="58">
        <v>0</v>
      </c>
    </row>
    <row r="246" spans="1:14" ht="12.75">
      <c r="A246" s="85">
        <v>70</v>
      </c>
      <c r="B246" s="29" t="s">
        <v>350</v>
      </c>
      <c r="C246" s="58">
        <v>0</v>
      </c>
      <c r="D246" s="58">
        <v>0</v>
      </c>
      <c r="E246" s="58">
        <v>0</v>
      </c>
      <c r="F246" s="58">
        <v>0</v>
      </c>
      <c r="G246" s="120" t="s">
        <v>27</v>
      </c>
      <c r="H246" s="120" t="s">
        <v>27</v>
      </c>
      <c r="I246" s="58">
        <v>0</v>
      </c>
      <c r="J246" s="58">
        <v>0</v>
      </c>
      <c r="K246" s="58">
        <v>0</v>
      </c>
      <c r="L246" s="58">
        <v>0</v>
      </c>
      <c r="M246" s="58">
        <v>0</v>
      </c>
      <c r="N246" s="58">
        <v>0</v>
      </c>
    </row>
    <row r="247" spans="1:14" ht="12.75">
      <c r="A247" s="85">
        <v>71</v>
      </c>
      <c r="B247" s="29" t="s">
        <v>351</v>
      </c>
      <c r="C247" s="58">
        <v>0</v>
      </c>
      <c r="D247" s="58">
        <v>0</v>
      </c>
      <c r="E247" s="58">
        <v>0</v>
      </c>
      <c r="F247" s="58">
        <v>2</v>
      </c>
      <c r="G247" s="58">
        <v>483</v>
      </c>
      <c r="H247" s="58">
        <v>0</v>
      </c>
      <c r="I247" s="58">
        <v>1</v>
      </c>
      <c r="J247" s="58" t="s">
        <v>613</v>
      </c>
      <c r="K247" s="58">
        <v>0</v>
      </c>
      <c r="L247" s="58" t="s">
        <v>613</v>
      </c>
      <c r="M247" s="58">
        <v>0</v>
      </c>
      <c r="N247" s="58">
        <v>1098</v>
      </c>
    </row>
    <row r="248" spans="1:14" ht="12.75">
      <c r="A248" s="85">
        <v>71</v>
      </c>
      <c r="B248" s="29" t="s">
        <v>353</v>
      </c>
      <c r="C248" s="58">
        <v>0</v>
      </c>
      <c r="D248" s="58">
        <v>0</v>
      </c>
      <c r="E248" s="58">
        <v>0</v>
      </c>
      <c r="F248" s="58">
        <v>1</v>
      </c>
      <c r="G248" s="118" t="s">
        <v>15</v>
      </c>
      <c r="H248" s="118" t="s">
        <v>15</v>
      </c>
      <c r="I248" s="58">
        <v>0</v>
      </c>
      <c r="J248" s="58">
        <v>0</v>
      </c>
      <c r="K248" s="58">
        <v>0</v>
      </c>
      <c r="L248" s="58">
        <v>0</v>
      </c>
      <c r="M248" s="58">
        <v>26</v>
      </c>
      <c r="N248" s="58">
        <v>26</v>
      </c>
    </row>
    <row r="249" spans="1:14" ht="12.75">
      <c r="A249" s="85">
        <v>72</v>
      </c>
      <c r="B249" s="29" t="s">
        <v>355</v>
      </c>
      <c r="C249" s="58">
        <v>0</v>
      </c>
      <c r="D249" s="58">
        <v>0</v>
      </c>
      <c r="E249" s="58">
        <v>0</v>
      </c>
      <c r="F249" s="58">
        <v>0</v>
      </c>
      <c r="G249" s="120" t="s">
        <v>27</v>
      </c>
      <c r="H249" s="120" t="s">
        <v>27</v>
      </c>
      <c r="I249" s="58">
        <v>1</v>
      </c>
      <c r="J249" s="58" t="s">
        <v>613</v>
      </c>
      <c r="K249" s="58" t="s">
        <v>613</v>
      </c>
      <c r="L249" s="58" t="s">
        <v>613</v>
      </c>
      <c r="M249" s="58">
        <v>15</v>
      </c>
      <c r="N249" s="58">
        <v>62</v>
      </c>
    </row>
    <row r="250" spans="1:14" ht="12.75">
      <c r="A250" s="85">
        <v>73</v>
      </c>
      <c r="B250" s="29" t="s">
        <v>357</v>
      </c>
      <c r="C250" s="58">
        <v>0</v>
      </c>
      <c r="D250" s="58">
        <v>0</v>
      </c>
      <c r="E250" s="58">
        <v>0</v>
      </c>
      <c r="F250" s="58">
        <v>0</v>
      </c>
      <c r="G250" s="120" t="s">
        <v>27</v>
      </c>
      <c r="H250" s="120" t="s">
        <v>27</v>
      </c>
      <c r="I250" s="58">
        <v>1</v>
      </c>
      <c r="J250" s="58" t="s">
        <v>613</v>
      </c>
      <c r="K250" s="58" t="s">
        <v>613</v>
      </c>
      <c r="L250" s="58">
        <v>0</v>
      </c>
      <c r="M250" s="58">
        <v>0</v>
      </c>
      <c r="N250" s="58">
        <v>350</v>
      </c>
    </row>
    <row r="251" spans="1:14" ht="12.75">
      <c r="A251" s="85">
        <v>73</v>
      </c>
      <c r="B251" s="29" t="s">
        <v>359</v>
      </c>
      <c r="C251" s="58">
        <v>0</v>
      </c>
      <c r="D251" s="58">
        <v>0</v>
      </c>
      <c r="E251" s="58">
        <v>0</v>
      </c>
      <c r="F251" s="58">
        <v>0</v>
      </c>
      <c r="G251" s="120" t="s">
        <v>27</v>
      </c>
      <c r="H251" s="120" t="s">
        <v>27</v>
      </c>
      <c r="I251" s="58">
        <v>1</v>
      </c>
      <c r="J251" s="58">
        <v>0</v>
      </c>
      <c r="K251" s="58">
        <v>0</v>
      </c>
      <c r="L251" s="58">
        <v>0</v>
      </c>
      <c r="M251" s="58">
        <v>200</v>
      </c>
      <c r="N251" s="58">
        <v>0</v>
      </c>
    </row>
    <row r="252" spans="1:14" ht="12.75">
      <c r="A252" s="85">
        <v>73</v>
      </c>
      <c r="B252" s="29" t="s">
        <v>361</v>
      </c>
      <c r="C252" s="58">
        <v>0</v>
      </c>
      <c r="D252" s="58">
        <v>0</v>
      </c>
      <c r="E252" s="58">
        <v>0</v>
      </c>
      <c r="F252" s="58">
        <v>1</v>
      </c>
      <c r="G252" s="58">
        <v>36</v>
      </c>
      <c r="H252" s="58">
        <v>0</v>
      </c>
      <c r="I252" s="58">
        <v>0</v>
      </c>
      <c r="J252" s="58">
        <v>0</v>
      </c>
      <c r="K252" s="58">
        <v>0</v>
      </c>
      <c r="L252" s="58">
        <v>0</v>
      </c>
      <c r="M252" s="58">
        <v>0</v>
      </c>
      <c r="N252" s="58">
        <v>0</v>
      </c>
    </row>
    <row r="253" spans="1:14" ht="12.75">
      <c r="A253" s="85">
        <v>73</v>
      </c>
      <c r="B253" s="29" t="s">
        <v>362</v>
      </c>
      <c r="C253" s="58">
        <v>0</v>
      </c>
      <c r="D253" s="58">
        <v>0</v>
      </c>
      <c r="E253" s="58">
        <v>0</v>
      </c>
      <c r="F253" s="58">
        <v>0</v>
      </c>
      <c r="G253" s="120" t="s">
        <v>27</v>
      </c>
      <c r="H253" s="120" t="s">
        <v>27</v>
      </c>
      <c r="I253" s="58">
        <v>0</v>
      </c>
      <c r="J253" s="58" t="s">
        <v>613</v>
      </c>
      <c r="K253" s="58">
        <v>0</v>
      </c>
      <c r="L253" s="58" t="s">
        <v>613</v>
      </c>
      <c r="M253" s="58">
        <v>25</v>
      </c>
      <c r="N253" s="58">
        <v>0</v>
      </c>
    </row>
    <row r="254" spans="1:14" ht="12.75">
      <c r="A254" s="12">
        <v>73</v>
      </c>
      <c r="B254" s="29" t="s">
        <v>363</v>
      </c>
      <c r="C254" s="75" t="s">
        <v>15</v>
      </c>
      <c r="D254" s="75" t="s">
        <v>15</v>
      </c>
      <c r="E254" s="75" t="s">
        <v>15</v>
      </c>
      <c r="F254" s="58">
        <v>0</v>
      </c>
      <c r="G254" s="120" t="s">
        <v>27</v>
      </c>
      <c r="H254" s="120" t="s">
        <v>27</v>
      </c>
      <c r="I254" s="58">
        <v>2</v>
      </c>
      <c r="J254" s="58">
        <v>0</v>
      </c>
      <c r="K254" s="58">
        <v>0</v>
      </c>
      <c r="L254" s="58">
        <v>0</v>
      </c>
      <c r="M254" s="58">
        <v>0</v>
      </c>
      <c r="N254" s="58">
        <v>0</v>
      </c>
    </row>
    <row r="255" spans="1:14" ht="12.75">
      <c r="A255" s="85">
        <v>74</v>
      </c>
      <c r="B255" s="29" t="s">
        <v>365</v>
      </c>
      <c r="C255" s="58">
        <v>1291218</v>
      </c>
      <c r="D255" s="58">
        <v>829</v>
      </c>
      <c r="E255" s="58">
        <v>246568</v>
      </c>
      <c r="F255" s="58">
        <v>1</v>
      </c>
      <c r="G255" s="118" t="s">
        <v>15</v>
      </c>
      <c r="H255" s="118" t="s">
        <v>15</v>
      </c>
      <c r="I255" s="58">
        <v>1</v>
      </c>
      <c r="J255" s="58">
        <v>0</v>
      </c>
      <c r="K255" s="58">
        <v>0</v>
      </c>
      <c r="L255" s="58">
        <v>0</v>
      </c>
      <c r="M255" s="58">
        <v>0</v>
      </c>
      <c r="N255" s="58">
        <v>20</v>
      </c>
    </row>
    <row r="256" spans="1:14" ht="12.75">
      <c r="A256" s="85">
        <v>74</v>
      </c>
      <c r="B256" s="29" t="s">
        <v>367</v>
      </c>
      <c r="C256" s="58">
        <v>710</v>
      </c>
      <c r="D256" s="58">
        <v>614</v>
      </c>
      <c r="E256" s="58">
        <v>131</v>
      </c>
      <c r="F256" s="58">
        <v>0</v>
      </c>
      <c r="G256" s="120" t="s">
        <v>27</v>
      </c>
      <c r="H256" s="120" t="s">
        <v>27</v>
      </c>
      <c r="I256" s="58">
        <v>0</v>
      </c>
      <c r="J256" s="58" t="s">
        <v>613</v>
      </c>
      <c r="K256" s="58">
        <v>0</v>
      </c>
      <c r="L256" s="58" t="s">
        <v>613</v>
      </c>
      <c r="M256" s="58">
        <v>0</v>
      </c>
      <c r="N256" s="58">
        <v>0</v>
      </c>
    </row>
    <row r="257" spans="1:14" ht="12.75">
      <c r="A257" s="85">
        <v>74</v>
      </c>
      <c r="B257" s="29" t="s">
        <v>368</v>
      </c>
      <c r="C257" s="58">
        <v>174</v>
      </c>
      <c r="D257" s="118" t="s">
        <v>15</v>
      </c>
      <c r="E257" s="118" t="s">
        <v>15</v>
      </c>
      <c r="F257" s="58">
        <v>1</v>
      </c>
      <c r="G257" s="118" t="s">
        <v>15</v>
      </c>
      <c r="H257" s="118" t="s">
        <v>15</v>
      </c>
      <c r="I257" s="58">
        <v>0</v>
      </c>
      <c r="J257" s="58" t="s">
        <v>613</v>
      </c>
      <c r="K257" s="58" t="s">
        <v>613</v>
      </c>
      <c r="L257" s="58" t="s">
        <v>613</v>
      </c>
      <c r="M257" s="58">
        <v>0</v>
      </c>
      <c r="N257" s="58">
        <v>0</v>
      </c>
    </row>
    <row r="258" spans="1:14" ht="12.75">
      <c r="A258" s="85">
        <v>74</v>
      </c>
      <c r="B258" s="29" t="s">
        <v>369</v>
      </c>
      <c r="C258" s="58">
        <v>0</v>
      </c>
      <c r="D258" s="58">
        <v>0</v>
      </c>
      <c r="E258" s="58">
        <v>0</v>
      </c>
      <c r="F258" s="58">
        <v>0</v>
      </c>
      <c r="G258" s="120" t="s">
        <v>27</v>
      </c>
      <c r="H258" s="120" t="s">
        <v>27</v>
      </c>
      <c r="I258" s="58">
        <v>0</v>
      </c>
      <c r="J258" s="58">
        <v>0</v>
      </c>
      <c r="K258" s="58" t="s">
        <v>17</v>
      </c>
      <c r="L258" s="58">
        <v>0</v>
      </c>
      <c r="M258" s="58">
        <v>0</v>
      </c>
      <c r="N258" s="58">
        <v>0</v>
      </c>
    </row>
    <row r="259" spans="1:14" ht="12.75">
      <c r="A259" s="85">
        <v>76</v>
      </c>
      <c r="B259" s="29" t="s">
        <v>370</v>
      </c>
      <c r="C259" s="58">
        <v>0</v>
      </c>
      <c r="D259" s="58">
        <v>0</v>
      </c>
      <c r="E259" s="58">
        <v>0</v>
      </c>
      <c r="F259" s="58">
        <v>0</v>
      </c>
      <c r="G259" s="120" t="s">
        <v>27</v>
      </c>
      <c r="H259" s="120" t="s">
        <v>27</v>
      </c>
      <c r="I259" s="58">
        <v>0</v>
      </c>
      <c r="J259" s="58">
        <v>0</v>
      </c>
      <c r="K259" s="58">
        <v>0</v>
      </c>
      <c r="L259" s="58">
        <v>0</v>
      </c>
      <c r="M259" s="58">
        <v>0</v>
      </c>
      <c r="N259" s="58">
        <v>0</v>
      </c>
    </row>
    <row r="260" spans="1:14" ht="12.75">
      <c r="A260" s="85">
        <v>76</v>
      </c>
      <c r="B260" s="29" t="s">
        <v>371</v>
      </c>
      <c r="C260" s="58">
        <v>0</v>
      </c>
      <c r="D260" s="58">
        <v>0</v>
      </c>
      <c r="E260" s="58">
        <v>0</v>
      </c>
      <c r="F260" s="58">
        <v>0</v>
      </c>
      <c r="G260" s="120" t="s">
        <v>27</v>
      </c>
      <c r="H260" s="120" t="s">
        <v>27</v>
      </c>
      <c r="I260" s="58">
        <v>0</v>
      </c>
      <c r="J260" s="58" t="s">
        <v>613</v>
      </c>
      <c r="K260" s="58">
        <v>0</v>
      </c>
      <c r="L260" s="58" t="s">
        <v>613</v>
      </c>
      <c r="M260" s="58">
        <v>0</v>
      </c>
      <c r="N260" s="58">
        <v>0</v>
      </c>
    </row>
    <row r="261" spans="1:14" ht="12.75">
      <c r="A261" s="85">
        <v>76</v>
      </c>
      <c r="B261" s="29" t="s">
        <v>372</v>
      </c>
      <c r="C261" s="58">
        <v>97158</v>
      </c>
      <c r="D261" s="118" t="s">
        <v>15</v>
      </c>
      <c r="E261" s="118" t="s">
        <v>15</v>
      </c>
      <c r="F261" s="58">
        <v>2</v>
      </c>
      <c r="G261" s="58">
        <v>670</v>
      </c>
      <c r="H261" s="58">
        <v>96</v>
      </c>
      <c r="I261" s="58">
        <v>2</v>
      </c>
      <c r="J261" s="58" t="s">
        <v>241</v>
      </c>
      <c r="K261" s="58" t="s">
        <v>13</v>
      </c>
      <c r="L261" s="58" t="s">
        <v>13</v>
      </c>
      <c r="M261" s="58">
        <v>96</v>
      </c>
      <c r="N261" s="58"/>
    </row>
    <row r="262" spans="1:14" ht="12.75">
      <c r="A262" s="85">
        <v>77</v>
      </c>
      <c r="B262" s="29" t="s">
        <v>373</v>
      </c>
      <c r="C262" s="58">
        <v>0</v>
      </c>
      <c r="D262" s="58">
        <v>0</v>
      </c>
      <c r="E262" s="58">
        <v>0</v>
      </c>
      <c r="F262" s="58">
        <v>0</v>
      </c>
      <c r="G262" s="120" t="s">
        <v>27</v>
      </c>
      <c r="H262" s="120" t="s">
        <v>27</v>
      </c>
      <c r="I262" s="58">
        <v>0</v>
      </c>
      <c r="J262" s="58">
        <v>0</v>
      </c>
      <c r="K262" s="58">
        <v>0</v>
      </c>
      <c r="L262" s="58">
        <v>0</v>
      </c>
      <c r="M262" s="58">
        <v>0</v>
      </c>
      <c r="N262" s="58">
        <v>0</v>
      </c>
    </row>
    <row r="263" spans="1:14" ht="12.75">
      <c r="A263" s="85">
        <v>77</v>
      </c>
      <c r="B263" s="29" t="s">
        <v>375</v>
      </c>
      <c r="C263" s="58">
        <v>0</v>
      </c>
      <c r="D263" s="58">
        <v>0</v>
      </c>
      <c r="E263" s="58">
        <v>0</v>
      </c>
      <c r="F263" s="58">
        <v>0</v>
      </c>
      <c r="G263" s="120" t="s">
        <v>27</v>
      </c>
      <c r="H263" s="120" t="s">
        <v>27</v>
      </c>
      <c r="I263" s="58">
        <v>2</v>
      </c>
      <c r="J263" s="58">
        <v>0</v>
      </c>
      <c r="K263" s="58">
        <v>0</v>
      </c>
      <c r="L263" s="58">
        <v>0</v>
      </c>
      <c r="M263" s="58">
        <v>0</v>
      </c>
      <c r="N263" s="58">
        <v>0</v>
      </c>
    </row>
    <row r="264" spans="1:14" ht="12.75">
      <c r="A264" s="85">
        <v>77</v>
      </c>
      <c r="B264" s="29" t="s">
        <v>377</v>
      </c>
      <c r="C264" s="58">
        <v>0</v>
      </c>
      <c r="D264" s="58">
        <v>0</v>
      </c>
      <c r="E264" s="58">
        <v>0</v>
      </c>
      <c r="F264" s="58">
        <v>0</v>
      </c>
      <c r="G264" s="120" t="s">
        <v>27</v>
      </c>
      <c r="H264" s="120" t="s">
        <v>27</v>
      </c>
      <c r="I264" s="58">
        <v>0</v>
      </c>
      <c r="J264" s="58">
        <v>0</v>
      </c>
      <c r="K264" s="58">
        <v>0</v>
      </c>
      <c r="L264" s="58">
        <v>0</v>
      </c>
      <c r="M264" s="58">
        <v>0</v>
      </c>
      <c r="N264" s="58">
        <v>0</v>
      </c>
    </row>
    <row r="265" spans="1:14" ht="12.75">
      <c r="A265" s="85">
        <v>77</v>
      </c>
      <c r="B265" s="29" t="s">
        <v>379</v>
      </c>
      <c r="C265" s="58">
        <v>801072</v>
      </c>
      <c r="D265" s="58">
        <v>1336997</v>
      </c>
      <c r="E265" s="58">
        <v>66793</v>
      </c>
      <c r="F265" s="58">
        <v>1</v>
      </c>
      <c r="G265" s="58">
        <v>1185</v>
      </c>
      <c r="H265" s="118" t="s">
        <v>15</v>
      </c>
      <c r="I265" s="58">
        <v>2</v>
      </c>
      <c r="J265" s="58" t="s">
        <v>613</v>
      </c>
      <c r="K265" s="58" t="s">
        <v>604</v>
      </c>
      <c r="L265" s="58" t="s">
        <v>613</v>
      </c>
      <c r="M265" s="58">
        <v>0</v>
      </c>
      <c r="N265" s="58">
        <v>0</v>
      </c>
    </row>
    <row r="266" spans="1:14" ht="12.75">
      <c r="A266" s="85">
        <v>77</v>
      </c>
      <c r="B266" s="29" t="s">
        <v>381</v>
      </c>
      <c r="C266" s="58">
        <v>313814</v>
      </c>
      <c r="D266" s="58">
        <v>119986</v>
      </c>
      <c r="E266" s="58">
        <v>94794</v>
      </c>
      <c r="F266" s="58">
        <v>1</v>
      </c>
      <c r="G266" s="118" t="s">
        <v>15</v>
      </c>
      <c r="H266" s="117">
        <v>900</v>
      </c>
      <c r="I266" s="58">
        <v>0</v>
      </c>
      <c r="J266" s="58" t="s">
        <v>606</v>
      </c>
      <c r="K266" s="58" t="s">
        <v>915</v>
      </c>
      <c r="L266" s="58" t="s">
        <v>915</v>
      </c>
      <c r="M266" s="58">
        <v>0</v>
      </c>
      <c r="N266" s="58">
        <v>0</v>
      </c>
    </row>
    <row r="267" spans="1:14" ht="12.75">
      <c r="A267" s="85">
        <v>77</v>
      </c>
      <c r="B267" s="29" t="s">
        <v>382</v>
      </c>
      <c r="C267" s="58">
        <v>0</v>
      </c>
      <c r="D267" s="58">
        <v>0</v>
      </c>
      <c r="E267" s="58">
        <v>0</v>
      </c>
      <c r="F267" s="58">
        <v>0</v>
      </c>
      <c r="G267" s="120" t="s">
        <v>27</v>
      </c>
      <c r="H267" s="120" t="s">
        <v>27</v>
      </c>
      <c r="I267" s="58">
        <v>1</v>
      </c>
      <c r="J267" s="58">
        <v>0</v>
      </c>
      <c r="K267" s="58">
        <v>0</v>
      </c>
      <c r="L267" s="58">
        <v>0</v>
      </c>
      <c r="M267" s="58">
        <v>0</v>
      </c>
      <c r="N267" s="58">
        <v>297</v>
      </c>
    </row>
    <row r="268" spans="1:14" ht="12.75">
      <c r="A268" s="85">
        <v>77</v>
      </c>
      <c r="B268" s="29" t="s">
        <v>384</v>
      </c>
      <c r="C268" s="58">
        <v>0</v>
      </c>
      <c r="D268" s="58">
        <v>0</v>
      </c>
      <c r="E268" s="58">
        <v>0</v>
      </c>
      <c r="F268" s="58">
        <v>0</v>
      </c>
      <c r="G268" s="120" t="s">
        <v>27</v>
      </c>
      <c r="H268" s="120" t="s">
        <v>27</v>
      </c>
      <c r="I268" s="58">
        <v>0</v>
      </c>
      <c r="J268" s="58">
        <v>0</v>
      </c>
      <c r="K268" s="58">
        <v>0</v>
      </c>
      <c r="L268" s="58">
        <v>0</v>
      </c>
      <c r="M268" s="58">
        <v>0</v>
      </c>
      <c r="N268" s="58">
        <v>0</v>
      </c>
    </row>
    <row r="269" spans="1:14" ht="12.75">
      <c r="A269" s="85">
        <v>77</v>
      </c>
      <c r="B269" s="29" t="s">
        <v>385</v>
      </c>
      <c r="C269" s="58">
        <v>0</v>
      </c>
      <c r="D269" s="58">
        <v>0</v>
      </c>
      <c r="E269" s="58">
        <v>0</v>
      </c>
      <c r="F269" s="58">
        <v>0</v>
      </c>
      <c r="G269" s="120" t="s">
        <v>27</v>
      </c>
      <c r="H269" s="120" t="s">
        <v>27</v>
      </c>
      <c r="I269" s="58">
        <v>0</v>
      </c>
      <c r="J269" s="58">
        <v>0</v>
      </c>
      <c r="K269" s="58">
        <v>0</v>
      </c>
      <c r="L269" s="58">
        <v>0</v>
      </c>
      <c r="M269" s="58">
        <v>0</v>
      </c>
      <c r="N269" s="58">
        <v>0</v>
      </c>
    </row>
    <row r="270" spans="1:14" ht="12.75">
      <c r="A270" s="85">
        <v>77</v>
      </c>
      <c r="B270" s="29" t="s">
        <v>387</v>
      </c>
      <c r="C270" s="58">
        <v>0</v>
      </c>
      <c r="D270" s="58">
        <v>0</v>
      </c>
      <c r="E270" s="58">
        <v>0</v>
      </c>
      <c r="F270" s="58">
        <v>0</v>
      </c>
      <c r="G270" s="120" t="s">
        <v>27</v>
      </c>
      <c r="H270" s="120" t="s">
        <v>27</v>
      </c>
      <c r="I270" s="58">
        <v>0</v>
      </c>
      <c r="J270" s="58" t="s">
        <v>613</v>
      </c>
      <c r="K270" s="58">
        <v>0</v>
      </c>
      <c r="L270" s="58" t="s">
        <v>613</v>
      </c>
      <c r="M270" s="58">
        <v>0</v>
      </c>
      <c r="N270" s="58">
        <v>0</v>
      </c>
    </row>
    <row r="271" spans="1:14" ht="12.75">
      <c r="A271" s="85">
        <v>77</v>
      </c>
      <c r="B271" s="29" t="s">
        <v>388</v>
      </c>
      <c r="C271" s="58">
        <v>0</v>
      </c>
      <c r="D271" s="58">
        <v>0</v>
      </c>
      <c r="E271" s="58">
        <v>0</v>
      </c>
      <c r="F271" s="58">
        <v>0</v>
      </c>
      <c r="G271" s="120" t="s">
        <v>27</v>
      </c>
      <c r="H271" s="120" t="s">
        <v>27</v>
      </c>
      <c r="I271" s="58">
        <v>0</v>
      </c>
      <c r="J271" s="58">
        <v>0</v>
      </c>
      <c r="K271" s="58">
        <v>0</v>
      </c>
      <c r="L271" s="58">
        <v>0</v>
      </c>
      <c r="M271" s="58">
        <v>0</v>
      </c>
      <c r="N271" s="58">
        <v>2</v>
      </c>
    </row>
    <row r="272" spans="1:14" ht="12.75">
      <c r="A272" s="85">
        <v>78</v>
      </c>
      <c r="B272" s="29" t="s">
        <v>390</v>
      </c>
      <c r="C272" s="58">
        <v>0</v>
      </c>
      <c r="D272" s="58">
        <v>0</v>
      </c>
      <c r="E272" s="58">
        <v>0</v>
      </c>
      <c r="F272" s="58">
        <v>0</v>
      </c>
      <c r="G272" s="120" t="s">
        <v>27</v>
      </c>
      <c r="H272" s="120" t="s">
        <v>27</v>
      </c>
      <c r="I272" s="58">
        <v>0</v>
      </c>
      <c r="J272" s="58">
        <v>0</v>
      </c>
      <c r="K272" s="58">
        <v>0</v>
      </c>
      <c r="L272" s="58">
        <v>0</v>
      </c>
      <c r="M272" s="58">
        <v>0</v>
      </c>
      <c r="N272" s="58">
        <v>0</v>
      </c>
    </row>
    <row r="273" spans="1:14" ht="12.75">
      <c r="A273" s="85">
        <v>78</v>
      </c>
      <c r="B273" s="29" t="s">
        <v>392</v>
      </c>
      <c r="C273" s="118" t="s">
        <v>15</v>
      </c>
      <c r="D273" s="118" t="s">
        <v>15</v>
      </c>
      <c r="E273" s="118" t="s">
        <v>15</v>
      </c>
      <c r="F273" s="58">
        <v>0</v>
      </c>
      <c r="G273" s="120" t="s">
        <v>27</v>
      </c>
      <c r="H273" s="120" t="s">
        <v>27</v>
      </c>
      <c r="I273" s="58">
        <v>0</v>
      </c>
      <c r="J273" s="58">
        <v>0</v>
      </c>
      <c r="K273" s="58" t="s">
        <v>613</v>
      </c>
      <c r="L273" s="58">
        <v>0</v>
      </c>
      <c r="M273" s="58">
        <v>16</v>
      </c>
      <c r="N273" s="58">
        <v>0</v>
      </c>
    </row>
    <row r="274" spans="1:14" ht="12.75">
      <c r="A274" s="85">
        <v>78</v>
      </c>
      <c r="B274" s="29" t="s">
        <v>394</v>
      </c>
      <c r="C274" s="58">
        <v>0</v>
      </c>
      <c r="D274" s="58">
        <v>0</v>
      </c>
      <c r="E274" s="58">
        <v>0</v>
      </c>
      <c r="F274" s="58">
        <v>0</v>
      </c>
      <c r="G274" s="120" t="s">
        <v>27</v>
      </c>
      <c r="H274" s="120" t="s">
        <v>27</v>
      </c>
      <c r="I274" s="58">
        <v>0</v>
      </c>
      <c r="J274" s="58" t="s">
        <v>613</v>
      </c>
      <c r="K274" s="58">
        <v>0</v>
      </c>
      <c r="L274" s="58" t="s">
        <v>613</v>
      </c>
      <c r="M274" s="58">
        <v>0</v>
      </c>
      <c r="N274" s="58">
        <v>0</v>
      </c>
    </row>
    <row r="275" spans="1:14" ht="12.75">
      <c r="A275" s="85">
        <v>78</v>
      </c>
      <c r="B275" s="29" t="s">
        <v>395</v>
      </c>
      <c r="C275" s="58">
        <v>0</v>
      </c>
      <c r="D275" s="58">
        <v>0</v>
      </c>
      <c r="E275" s="58">
        <v>0</v>
      </c>
      <c r="F275" s="58">
        <v>0</v>
      </c>
      <c r="G275" s="120" t="s">
        <v>27</v>
      </c>
      <c r="H275" s="120" t="s">
        <v>27</v>
      </c>
      <c r="I275" s="58">
        <v>0</v>
      </c>
      <c r="J275" s="58">
        <v>0</v>
      </c>
      <c r="K275" s="58">
        <v>0</v>
      </c>
      <c r="L275" s="58">
        <v>0</v>
      </c>
      <c r="M275" s="58">
        <v>0</v>
      </c>
      <c r="N275" s="58">
        <v>1619</v>
      </c>
    </row>
    <row r="276" spans="1:14" ht="12.75">
      <c r="A276" s="85">
        <v>78</v>
      </c>
      <c r="B276" s="29" t="s">
        <v>396</v>
      </c>
      <c r="C276" s="58">
        <v>0</v>
      </c>
      <c r="D276" s="58">
        <v>0</v>
      </c>
      <c r="E276" s="58">
        <v>0</v>
      </c>
      <c r="F276" s="58">
        <v>0</v>
      </c>
      <c r="G276" s="120" t="s">
        <v>27</v>
      </c>
      <c r="H276" s="120" t="s">
        <v>27</v>
      </c>
      <c r="I276" s="58">
        <v>0</v>
      </c>
      <c r="J276" s="58">
        <v>0</v>
      </c>
      <c r="K276" s="58">
        <v>0</v>
      </c>
      <c r="L276" s="58">
        <v>0</v>
      </c>
      <c r="M276" s="58">
        <v>0</v>
      </c>
      <c r="N276" s="58">
        <v>28</v>
      </c>
    </row>
    <row r="277" spans="1:14" ht="12.75">
      <c r="A277" s="85">
        <v>78</v>
      </c>
      <c r="B277" s="29" t="s">
        <v>397</v>
      </c>
      <c r="C277" s="58">
        <v>0</v>
      </c>
      <c r="D277" s="58">
        <v>0</v>
      </c>
      <c r="E277" s="58">
        <v>0</v>
      </c>
      <c r="F277" s="58">
        <v>0</v>
      </c>
      <c r="G277" s="120" t="s">
        <v>27</v>
      </c>
      <c r="H277" s="120" t="s">
        <v>27</v>
      </c>
      <c r="I277" s="58">
        <v>0</v>
      </c>
      <c r="J277" s="58">
        <v>0</v>
      </c>
      <c r="K277" s="58" t="s">
        <v>613</v>
      </c>
      <c r="L277" s="58">
        <v>0</v>
      </c>
      <c r="M277" s="58">
        <v>0</v>
      </c>
      <c r="N277" s="58">
        <v>0</v>
      </c>
    </row>
    <row r="278" spans="1:14" ht="12.75">
      <c r="A278" s="85">
        <v>78</v>
      </c>
      <c r="B278" s="29" t="s">
        <v>398</v>
      </c>
      <c r="C278" s="58" t="s">
        <v>918</v>
      </c>
      <c r="D278" s="58" t="s">
        <v>918</v>
      </c>
      <c r="E278" s="58" t="s">
        <v>918</v>
      </c>
      <c r="F278" s="58">
        <v>1</v>
      </c>
      <c r="G278" s="58">
        <v>220</v>
      </c>
      <c r="H278" s="58">
        <v>0</v>
      </c>
      <c r="I278" s="58">
        <v>0</v>
      </c>
      <c r="J278" s="58" t="s">
        <v>613</v>
      </c>
      <c r="K278" s="58" t="s">
        <v>613</v>
      </c>
      <c r="L278" s="58" t="s">
        <v>613</v>
      </c>
      <c r="M278" s="58">
        <v>78</v>
      </c>
      <c r="N278" s="58">
        <v>5</v>
      </c>
    </row>
    <row r="279" spans="1:14" ht="12.75">
      <c r="A279" s="85">
        <v>78</v>
      </c>
      <c r="B279" s="29" t="s">
        <v>399</v>
      </c>
      <c r="C279" s="58">
        <v>5</v>
      </c>
      <c r="D279" s="58">
        <v>11081</v>
      </c>
      <c r="E279" s="58">
        <v>8548</v>
      </c>
      <c r="F279" s="58">
        <v>1</v>
      </c>
      <c r="G279" s="58">
        <v>50</v>
      </c>
      <c r="H279" s="58">
        <v>160</v>
      </c>
      <c r="I279" s="58">
        <v>1</v>
      </c>
      <c r="J279" s="58" t="s">
        <v>613</v>
      </c>
      <c r="K279" s="58" t="s">
        <v>613</v>
      </c>
      <c r="L279" s="58" t="s">
        <v>613</v>
      </c>
      <c r="M279" s="58">
        <v>403</v>
      </c>
      <c r="N279" s="58">
        <v>52</v>
      </c>
    </row>
    <row r="280" spans="1:14" ht="12.75">
      <c r="A280" s="85">
        <v>78</v>
      </c>
      <c r="B280" s="29" t="s">
        <v>401</v>
      </c>
      <c r="C280" s="58">
        <v>0</v>
      </c>
      <c r="D280" s="58">
        <v>0</v>
      </c>
      <c r="E280" s="58">
        <v>0</v>
      </c>
      <c r="F280" s="58">
        <v>1</v>
      </c>
      <c r="G280" s="118" t="s">
        <v>15</v>
      </c>
      <c r="H280" s="118" t="s">
        <v>15</v>
      </c>
      <c r="I280" s="58">
        <v>1</v>
      </c>
      <c r="J280" s="58">
        <v>0</v>
      </c>
      <c r="K280" s="58">
        <v>0</v>
      </c>
      <c r="L280" s="58">
        <v>0</v>
      </c>
      <c r="M280" s="58">
        <v>0</v>
      </c>
      <c r="N280" s="58">
        <v>0</v>
      </c>
    </row>
    <row r="281" spans="1:14" ht="12.75">
      <c r="A281" s="85">
        <v>78</v>
      </c>
      <c r="B281" s="29" t="s">
        <v>401</v>
      </c>
      <c r="C281" s="58">
        <v>0</v>
      </c>
      <c r="D281" s="58">
        <v>0</v>
      </c>
      <c r="E281" s="58">
        <v>0</v>
      </c>
      <c r="F281" s="58">
        <v>1</v>
      </c>
      <c r="G281" s="118" t="s">
        <v>15</v>
      </c>
      <c r="H281" s="58">
        <v>0</v>
      </c>
      <c r="I281" s="58">
        <v>1</v>
      </c>
      <c r="J281" s="58">
        <v>0</v>
      </c>
      <c r="K281" s="58">
        <v>0</v>
      </c>
      <c r="L281" s="58">
        <v>0</v>
      </c>
      <c r="M281" s="58">
        <v>0</v>
      </c>
      <c r="N281" s="58">
        <v>0</v>
      </c>
    </row>
    <row r="282" spans="1:14" ht="12.75">
      <c r="A282" s="85">
        <v>78</v>
      </c>
      <c r="B282" s="29" t="s">
        <v>402</v>
      </c>
      <c r="C282" s="58">
        <v>0</v>
      </c>
      <c r="D282" s="58">
        <v>0</v>
      </c>
      <c r="E282" s="58">
        <v>0</v>
      </c>
      <c r="F282" s="58">
        <v>1</v>
      </c>
      <c r="G282" s="58">
        <v>110</v>
      </c>
      <c r="H282" s="58">
        <v>0</v>
      </c>
      <c r="I282" s="58">
        <v>0</v>
      </c>
      <c r="J282" s="58" t="s">
        <v>604</v>
      </c>
      <c r="K282" s="58">
        <v>0</v>
      </c>
      <c r="L282" s="58">
        <v>0</v>
      </c>
      <c r="M282" s="58">
        <v>200</v>
      </c>
      <c r="N282" s="58">
        <v>100</v>
      </c>
    </row>
    <row r="283" spans="1:14" ht="12.75">
      <c r="A283" s="85">
        <v>78</v>
      </c>
      <c r="B283" s="29" t="s">
        <v>403</v>
      </c>
      <c r="C283" s="58">
        <v>0</v>
      </c>
      <c r="D283" s="58">
        <v>0</v>
      </c>
      <c r="E283" s="58">
        <v>0</v>
      </c>
      <c r="F283" s="58">
        <v>0</v>
      </c>
      <c r="G283" s="120" t="s">
        <v>27</v>
      </c>
      <c r="H283" s="120" t="s">
        <v>27</v>
      </c>
      <c r="I283" s="58">
        <v>1</v>
      </c>
      <c r="J283" s="58">
        <v>0</v>
      </c>
      <c r="K283" s="58">
        <v>0</v>
      </c>
      <c r="L283" s="58">
        <v>0</v>
      </c>
      <c r="M283" s="58">
        <v>0</v>
      </c>
      <c r="N283" s="58">
        <v>0</v>
      </c>
    </row>
    <row r="284" spans="1:14" ht="12.75">
      <c r="A284" s="85">
        <v>78</v>
      </c>
      <c r="B284" s="29" t="s">
        <v>405</v>
      </c>
      <c r="C284" s="58">
        <v>0</v>
      </c>
      <c r="D284" s="58">
        <v>0</v>
      </c>
      <c r="E284" s="58">
        <v>0</v>
      </c>
      <c r="F284" s="58">
        <v>0</v>
      </c>
      <c r="G284" s="120" t="s">
        <v>27</v>
      </c>
      <c r="H284" s="120" t="s">
        <v>27</v>
      </c>
      <c r="I284" s="58">
        <v>2</v>
      </c>
      <c r="J284" s="58" t="s">
        <v>613</v>
      </c>
      <c r="K284" s="58">
        <v>0</v>
      </c>
      <c r="L284" s="58" t="s">
        <v>613</v>
      </c>
      <c r="M284" s="58">
        <v>64</v>
      </c>
      <c r="N284" s="58">
        <v>0</v>
      </c>
    </row>
    <row r="285" spans="1:14" ht="12.75">
      <c r="A285" s="85">
        <v>78</v>
      </c>
      <c r="B285" s="29" t="s">
        <v>406</v>
      </c>
      <c r="C285" s="58">
        <v>0</v>
      </c>
      <c r="D285" s="58">
        <v>0</v>
      </c>
      <c r="E285" s="58">
        <v>0</v>
      </c>
      <c r="F285" s="58">
        <v>0</v>
      </c>
      <c r="G285" s="120" t="s">
        <v>27</v>
      </c>
      <c r="H285" s="120" t="s">
        <v>27</v>
      </c>
      <c r="I285" s="58">
        <v>0</v>
      </c>
      <c r="J285" s="58" t="s">
        <v>606</v>
      </c>
      <c r="K285" s="58">
        <v>0</v>
      </c>
      <c r="L285" s="58">
        <v>0</v>
      </c>
      <c r="M285" s="58">
        <v>2185</v>
      </c>
      <c r="N285" s="58">
        <v>0</v>
      </c>
    </row>
    <row r="286" spans="1:14" ht="12.75">
      <c r="A286" s="85">
        <v>78</v>
      </c>
      <c r="B286" s="29" t="s">
        <v>407</v>
      </c>
      <c r="C286" s="58">
        <v>0</v>
      </c>
      <c r="D286" s="58">
        <v>0</v>
      </c>
      <c r="E286" s="58">
        <v>0</v>
      </c>
      <c r="F286" s="58">
        <v>2</v>
      </c>
      <c r="G286" s="58">
        <v>2672</v>
      </c>
      <c r="H286" s="58">
        <v>117</v>
      </c>
      <c r="I286" s="58">
        <v>4</v>
      </c>
      <c r="J286" s="58" t="s">
        <v>17</v>
      </c>
      <c r="K286" s="58" t="s">
        <v>17</v>
      </c>
      <c r="L286" s="58" t="s">
        <v>17</v>
      </c>
      <c r="M286" s="58">
        <v>117</v>
      </c>
      <c r="N286" s="58">
        <v>20</v>
      </c>
    </row>
    <row r="287" spans="1:14" ht="12.75">
      <c r="A287" s="85">
        <v>78</v>
      </c>
      <c r="B287" s="29" t="s">
        <v>409</v>
      </c>
      <c r="C287" s="58">
        <v>490649</v>
      </c>
      <c r="D287" s="58">
        <v>161067</v>
      </c>
      <c r="E287" s="58">
        <v>99106</v>
      </c>
      <c r="F287" s="58">
        <v>0</v>
      </c>
      <c r="G287" s="120" t="s">
        <v>27</v>
      </c>
      <c r="H287" s="120" t="s">
        <v>27</v>
      </c>
      <c r="I287" s="58">
        <v>0</v>
      </c>
      <c r="J287" s="58" t="s">
        <v>613</v>
      </c>
      <c r="K287" s="58" t="s">
        <v>613</v>
      </c>
      <c r="L287" s="58" t="s">
        <v>613</v>
      </c>
      <c r="M287" s="58">
        <v>24</v>
      </c>
      <c r="N287" s="58">
        <v>1</v>
      </c>
    </row>
    <row r="288" spans="1:14" ht="12.75">
      <c r="A288" s="85">
        <v>79</v>
      </c>
      <c r="B288" s="29" t="s">
        <v>410</v>
      </c>
      <c r="C288" s="58">
        <v>0</v>
      </c>
      <c r="D288" s="58">
        <v>0</v>
      </c>
      <c r="E288" s="58">
        <v>0</v>
      </c>
      <c r="F288" s="58">
        <v>2</v>
      </c>
      <c r="G288" s="58">
        <v>1439</v>
      </c>
      <c r="H288" s="58">
        <v>207</v>
      </c>
      <c r="I288" s="58">
        <v>0</v>
      </c>
      <c r="J288" s="58" t="s">
        <v>241</v>
      </c>
      <c r="K288" s="58" t="s">
        <v>915</v>
      </c>
      <c r="L288" s="58" t="s">
        <v>915</v>
      </c>
      <c r="M288" s="58">
        <v>12</v>
      </c>
      <c r="N288" s="58">
        <v>0</v>
      </c>
    </row>
    <row r="289" spans="1:14" ht="12.75">
      <c r="A289" s="85">
        <v>79</v>
      </c>
      <c r="B289" s="29" t="s">
        <v>411</v>
      </c>
      <c r="C289" s="58">
        <v>0</v>
      </c>
      <c r="D289" s="58">
        <v>0</v>
      </c>
      <c r="E289" s="58">
        <v>0</v>
      </c>
      <c r="F289" s="58">
        <v>1</v>
      </c>
      <c r="G289" s="58">
        <v>352</v>
      </c>
      <c r="H289" s="58">
        <v>0</v>
      </c>
      <c r="I289" s="58">
        <v>0</v>
      </c>
      <c r="J289" s="58">
        <v>0</v>
      </c>
      <c r="K289" s="58">
        <v>0</v>
      </c>
      <c r="L289" s="58">
        <v>0</v>
      </c>
      <c r="M289" s="58">
        <v>0</v>
      </c>
      <c r="N289" s="58">
        <v>0</v>
      </c>
    </row>
    <row r="290" spans="1:14" ht="12.75">
      <c r="A290" s="85">
        <v>80</v>
      </c>
      <c r="B290" s="29" t="s">
        <v>412</v>
      </c>
      <c r="C290" s="58">
        <v>360416</v>
      </c>
      <c r="D290" s="118" t="s">
        <v>15</v>
      </c>
      <c r="E290" s="118" t="s">
        <v>15</v>
      </c>
      <c r="F290" s="58">
        <v>0</v>
      </c>
      <c r="G290" s="120" t="s">
        <v>27</v>
      </c>
      <c r="H290" s="120" t="s">
        <v>27</v>
      </c>
      <c r="I290" s="58">
        <v>3</v>
      </c>
      <c r="J290" s="58" t="s">
        <v>604</v>
      </c>
      <c r="K290" s="58" t="s">
        <v>613</v>
      </c>
      <c r="L290" s="58">
        <v>0</v>
      </c>
      <c r="M290" s="58">
        <v>0</v>
      </c>
      <c r="N290" s="58">
        <v>287</v>
      </c>
    </row>
    <row r="291" spans="1:14" ht="12.75">
      <c r="A291" s="85">
        <v>81</v>
      </c>
      <c r="B291" s="29" t="s">
        <v>414</v>
      </c>
      <c r="C291" s="118" t="s">
        <v>15</v>
      </c>
      <c r="D291" s="58">
        <v>284000</v>
      </c>
      <c r="E291" s="58">
        <v>189000</v>
      </c>
      <c r="F291" s="58">
        <v>1</v>
      </c>
      <c r="G291" s="58">
        <v>48</v>
      </c>
      <c r="H291" s="58">
        <v>0</v>
      </c>
      <c r="I291" s="58">
        <v>1</v>
      </c>
      <c r="J291" s="58">
        <v>0</v>
      </c>
      <c r="K291" s="58" t="s">
        <v>613</v>
      </c>
      <c r="L291" s="58">
        <v>0</v>
      </c>
      <c r="M291" s="58">
        <v>0</v>
      </c>
      <c r="N291" s="58">
        <v>0</v>
      </c>
    </row>
    <row r="292" spans="1:14" ht="12.75">
      <c r="A292" s="85">
        <v>81</v>
      </c>
      <c r="B292" s="29" t="s">
        <v>416</v>
      </c>
      <c r="C292" s="58">
        <v>2595</v>
      </c>
      <c r="D292" s="118" t="s">
        <v>15</v>
      </c>
      <c r="E292" s="58">
        <v>1541</v>
      </c>
      <c r="F292" s="58">
        <v>0</v>
      </c>
      <c r="G292" s="120" t="s">
        <v>27</v>
      </c>
      <c r="H292" s="120" t="s">
        <v>27</v>
      </c>
      <c r="I292" s="58">
        <v>2</v>
      </c>
      <c r="J292" s="58" t="s">
        <v>604</v>
      </c>
      <c r="K292" s="58" t="s">
        <v>604</v>
      </c>
      <c r="L292" s="58" t="s">
        <v>613</v>
      </c>
      <c r="M292" s="58">
        <v>80</v>
      </c>
      <c r="N292" s="58">
        <v>0</v>
      </c>
    </row>
    <row r="293" spans="1:14" ht="12.75">
      <c r="A293" s="85">
        <v>81</v>
      </c>
      <c r="B293" s="29" t="s">
        <v>417</v>
      </c>
      <c r="C293" s="58">
        <v>0</v>
      </c>
      <c r="D293" s="58">
        <v>0</v>
      </c>
      <c r="E293" s="58">
        <v>0</v>
      </c>
      <c r="F293" s="58">
        <v>0</v>
      </c>
      <c r="G293" s="120" t="s">
        <v>27</v>
      </c>
      <c r="H293" s="120" t="s">
        <v>27</v>
      </c>
      <c r="I293" s="58">
        <v>0</v>
      </c>
      <c r="J293" s="58" t="s">
        <v>613</v>
      </c>
      <c r="K293" s="58">
        <v>0</v>
      </c>
      <c r="L293" s="58" t="s">
        <v>613</v>
      </c>
      <c r="M293" s="58">
        <v>0</v>
      </c>
      <c r="N293" s="58">
        <v>20</v>
      </c>
    </row>
    <row r="294" spans="1:14" ht="12.75">
      <c r="A294" s="85">
        <v>82</v>
      </c>
      <c r="B294" s="29" t="s">
        <v>418</v>
      </c>
      <c r="C294" s="58">
        <v>0</v>
      </c>
      <c r="D294" s="58">
        <v>0</v>
      </c>
      <c r="E294" s="58">
        <v>0</v>
      </c>
      <c r="F294" s="58">
        <v>0</v>
      </c>
      <c r="G294" s="120" t="s">
        <v>27</v>
      </c>
      <c r="H294" s="120" t="s">
        <v>27</v>
      </c>
      <c r="I294" s="58">
        <v>2</v>
      </c>
      <c r="J294" s="58">
        <v>0</v>
      </c>
      <c r="K294" s="58">
        <v>0</v>
      </c>
      <c r="L294" s="58">
        <v>0</v>
      </c>
      <c r="M294" s="58">
        <v>0</v>
      </c>
      <c r="N294" s="58">
        <v>0</v>
      </c>
    </row>
    <row r="295" spans="1:14" ht="12.75">
      <c r="A295" s="85">
        <v>83</v>
      </c>
      <c r="B295" s="29" t="s">
        <v>420</v>
      </c>
      <c r="C295" s="58">
        <v>1086</v>
      </c>
      <c r="D295" s="118" t="s">
        <v>15</v>
      </c>
      <c r="E295" s="58">
        <v>918</v>
      </c>
      <c r="F295" s="58">
        <v>3</v>
      </c>
      <c r="G295" s="58">
        <v>1001</v>
      </c>
      <c r="H295" s="58">
        <v>0</v>
      </c>
      <c r="I295" s="58">
        <v>1</v>
      </c>
      <c r="J295" s="58" t="s">
        <v>604</v>
      </c>
      <c r="K295" s="58">
        <v>0</v>
      </c>
      <c r="L295" s="58" t="s">
        <v>613</v>
      </c>
      <c r="M295" s="58">
        <v>339</v>
      </c>
      <c r="N295" s="58">
        <v>276</v>
      </c>
    </row>
    <row r="296" spans="1:14" ht="12.75">
      <c r="A296" s="85">
        <v>83</v>
      </c>
      <c r="B296" s="29" t="s">
        <v>421</v>
      </c>
      <c r="C296" s="58">
        <v>0</v>
      </c>
      <c r="D296" s="58">
        <v>0</v>
      </c>
      <c r="E296" s="58">
        <v>0</v>
      </c>
      <c r="F296" s="58">
        <v>0</v>
      </c>
      <c r="G296" s="120" t="s">
        <v>27</v>
      </c>
      <c r="H296" s="120" t="s">
        <v>27</v>
      </c>
      <c r="I296" s="58">
        <v>0</v>
      </c>
      <c r="J296" s="58">
        <v>0</v>
      </c>
      <c r="K296" s="58">
        <v>0</v>
      </c>
      <c r="L296" s="58">
        <v>0</v>
      </c>
      <c r="M296" s="58">
        <v>0</v>
      </c>
      <c r="N296" s="58">
        <v>0</v>
      </c>
    </row>
    <row r="297" spans="1:14" ht="12.75">
      <c r="A297" s="85">
        <v>83</v>
      </c>
      <c r="B297" s="29" t="s">
        <v>423</v>
      </c>
      <c r="C297" s="58">
        <v>0</v>
      </c>
      <c r="D297" s="58">
        <v>0</v>
      </c>
      <c r="E297" s="58">
        <v>0</v>
      </c>
      <c r="F297" s="58">
        <v>1</v>
      </c>
      <c r="G297" s="118" t="s">
        <v>15</v>
      </c>
      <c r="H297" s="118" t="s">
        <v>15</v>
      </c>
      <c r="I297" s="58">
        <v>0</v>
      </c>
      <c r="J297" s="58">
        <v>0</v>
      </c>
      <c r="K297" s="58">
        <v>0</v>
      </c>
      <c r="L297" s="58">
        <v>0</v>
      </c>
      <c r="M297" s="58">
        <v>0</v>
      </c>
      <c r="N297" s="58">
        <v>0</v>
      </c>
    </row>
    <row r="298" spans="1:14" ht="12.75">
      <c r="A298" s="85">
        <v>83</v>
      </c>
      <c r="B298" s="29" t="s">
        <v>426</v>
      </c>
      <c r="C298" s="58">
        <v>0</v>
      </c>
      <c r="D298" s="58">
        <v>0</v>
      </c>
      <c r="E298" s="58">
        <v>0</v>
      </c>
      <c r="F298" s="58">
        <v>1</v>
      </c>
      <c r="G298" s="58">
        <v>10</v>
      </c>
      <c r="H298" s="58">
        <v>15</v>
      </c>
      <c r="I298" s="58">
        <v>0</v>
      </c>
      <c r="J298" s="58" t="s">
        <v>613</v>
      </c>
      <c r="K298" s="58" t="s">
        <v>613</v>
      </c>
      <c r="L298" s="58" t="s">
        <v>613</v>
      </c>
      <c r="M298" s="58">
        <v>94</v>
      </c>
      <c r="N298" s="58">
        <v>0</v>
      </c>
    </row>
    <row r="299" spans="1:14" ht="12.75">
      <c r="A299" s="85">
        <v>83</v>
      </c>
      <c r="B299" s="29" t="s">
        <v>427</v>
      </c>
      <c r="C299" s="58">
        <v>0</v>
      </c>
      <c r="D299" s="58">
        <v>0</v>
      </c>
      <c r="E299" s="58">
        <v>0</v>
      </c>
      <c r="F299" s="58">
        <v>3</v>
      </c>
      <c r="G299" s="58">
        <v>5144</v>
      </c>
      <c r="H299" s="58">
        <v>425</v>
      </c>
      <c r="I299" s="58">
        <v>3</v>
      </c>
      <c r="J299" s="58">
        <v>8</v>
      </c>
      <c r="K299" s="58" t="s">
        <v>613</v>
      </c>
      <c r="L299" s="58">
        <v>0</v>
      </c>
      <c r="M299" s="58">
        <v>23</v>
      </c>
      <c r="N299" s="58">
        <v>30</v>
      </c>
    </row>
    <row r="300" spans="1:14" ht="12.75">
      <c r="A300" s="85">
        <v>83</v>
      </c>
      <c r="B300" s="29" t="s">
        <v>429</v>
      </c>
      <c r="C300" s="118" t="s">
        <v>15</v>
      </c>
      <c r="D300" s="58">
        <v>1985</v>
      </c>
      <c r="E300" s="118" t="s">
        <v>15</v>
      </c>
      <c r="F300" s="58">
        <v>0</v>
      </c>
      <c r="G300" s="120" t="s">
        <v>27</v>
      </c>
      <c r="H300" s="120" t="s">
        <v>27</v>
      </c>
      <c r="I300" s="58">
        <v>0</v>
      </c>
      <c r="J300" s="58">
        <v>0</v>
      </c>
      <c r="K300" s="58">
        <v>0</v>
      </c>
      <c r="L300" s="58">
        <v>0</v>
      </c>
      <c r="M300" s="58">
        <v>0</v>
      </c>
      <c r="N300" s="58">
        <v>5</v>
      </c>
    </row>
    <row r="301" spans="1:14" ht="12.75">
      <c r="A301" s="85">
        <v>83</v>
      </c>
      <c r="B301" s="29" t="s">
        <v>430</v>
      </c>
      <c r="C301" s="58">
        <v>0</v>
      </c>
      <c r="D301" s="58">
        <v>0</v>
      </c>
      <c r="E301" s="58">
        <v>0</v>
      </c>
      <c r="F301" s="58">
        <v>0</v>
      </c>
      <c r="G301" s="120" t="s">
        <v>27</v>
      </c>
      <c r="H301" s="120" t="s">
        <v>27</v>
      </c>
      <c r="I301" s="58">
        <v>0</v>
      </c>
      <c r="J301" s="58">
        <v>0</v>
      </c>
      <c r="K301" s="58" t="s">
        <v>613</v>
      </c>
      <c r="L301" s="58">
        <v>0</v>
      </c>
      <c r="M301" s="58">
        <v>0</v>
      </c>
      <c r="N301" s="58">
        <v>0</v>
      </c>
    </row>
    <row r="302" spans="1:14" ht="12.75">
      <c r="A302" s="85">
        <v>83</v>
      </c>
      <c r="B302" s="29" t="s">
        <v>431</v>
      </c>
      <c r="C302" s="75" t="s">
        <v>15</v>
      </c>
      <c r="D302" s="58">
        <v>1182</v>
      </c>
      <c r="E302" s="58">
        <v>22323</v>
      </c>
      <c r="F302" s="58">
        <v>0</v>
      </c>
      <c r="G302" s="120" t="s">
        <v>27</v>
      </c>
      <c r="H302" s="120" t="s">
        <v>27</v>
      </c>
      <c r="I302" s="58">
        <v>0</v>
      </c>
      <c r="J302" s="58">
        <v>0</v>
      </c>
      <c r="K302" s="58" t="s">
        <v>613</v>
      </c>
      <c r="L302" s="58">
        <v>0</v>
      </c>
      <c r="M302" s="58">
        <v>0</v>
      </c>
      <c r="N302" s="58">
        <v>0</v>
      </c>
    </row>
    <row r="303" spans="1:14" ht="12.75">
      <c r="A303" s="85">
        <v>83</v>
      </c>
      <c r="B303" s="29" t="s">
        <v>433</v>
      </c>
      <c r="C303" s="58">
        <v>0</v>
      </c>
      <c r="D303" s="58">
        <v>0</v>
      </c>
      <c r="E303" s="58">
        <v>0</v>
      </c>
      <c r="F303" s="58">
        <v>0</v>
      </c>
      <c r="G303" s="120" t="s">
        <v>27</v>
      </c>
      <c r="H303" s="120" t="s">
        <v>27</v>
      </c>
      <c r="I303" s="58">
        <v>0</v>
      </c>
      <c r="J303" s="58" t="s">
        <v>613</v>
      </c>
      <c r="K303" s="58">
        <v>0</v>
      </c>
      <c r="L303" s="58" t="s">
        <v>613</v>
      </c>
      <c r="M303" s="58">
        <v>0</v>
      </c>
      <c r="N303" s="58">
        <v>0</v>
      </c>
    </row>
    <row r="304" spans="1:14" ht="12.75">
      <c r="A304" s="85">
        <v>83</v>
      </c>
      <c r="B304" s="29" t="s">
        <v>434</v>
      </c>
      <c r="C304" s="58">
        <v>1925</v>
      </c>
      <c r="D304" s="58">
        <v>1925</v>
      </c>
      <c r="E304" s="75" t="s">
        <v>15</v>
      </c>
      <c r="F304" s="58">
        <v>1</v>
      </c>
      <c r="G304" s="58">
        <v>70</v>
      </c>
      <c r="H304" s="58">
        <v>0</v>
      </c>
      <c r="I304" s="58">
        <v>1</v>
      </c>
      <c r="J304" s="58" t="s">
        <v>17</v>
      </c>
      <c r="K304" s="58" t="s">
        <v>613</v>
      </c>
      <c r="L304" s="58" t="s">
        <v>17</v>
      </c>
      <c r="M304" s="58">
        <v>0</v>
      </c>
      <c r="N304" s="58">
        <v>0</v>
      </c>
    </row>
    <row r="305" spans="1:14" ht="12.75">
      <c r="A305" s="85">
        <v>83</v>
      </c>
      <c r="B305" s="29" t="s">
        <v>435</v>
      </c>
      <c r="C305" s="58">
        <v>0</v>
      </c>
      <c r="D305" s="58">
        <v>0</v>
      </c>
      <c r="E305" s="58">
        <v>0</v>
      </c>
      <c r="F305" s="58">
        <v>0</v>
      </c>
      <c r="G305" s="120" t="s">
        <v>27</v>
      </c>
      <c r="H305" s="120" t="s">
        <v>27</v>
      </c>
      <c r="I305" s="58">
        <v>0</v>
      </c>
      <c r="J305" s="58" t="s">
        <v>613</v>
      </c>
      <c r="K305" s="58" t="s">
        <v>613</v>
      </c>
      <c r="L305" s="58" t="s">
        <v>613</v>
      </c>
      <c r="M305" s="58">
        <v>1</v>
      </c>
      <c r="N305" s="58">
        <v>0</v>
      </c>
    </row>
    <row r="306" spans="1:14" ht="12.75">
      <c r="A306" s="85">
        <v>83</v>
      </c>
      <c r="B306" s="29" t="s">
        <v>436</v>
      </c>
      <c r="C306" s="118" t="s">
        <v>15</v>
      </c>
      <c r="D306" s="118" t="s">
        <v>15</v>
      </c>
      <c r="E306" s="118" t="s">
        <v>15</v>
      </c>
      <c r="F306" s="58">
        <v>4</v>
      </c>
      <c r="G306" s="58">
        <v>2777</v>
      </c>
      <c r="H306" s="58">
        <v>294</v>
      </c>
      <c r="I306" s="58">
        <v>2</v>
      </c>
      <c r="J306" s="58" t="s">
        <v>604</v>
      </c>
      <c r="K306" s="58" t="s">
        <v>604</v>
      </c>
      <c r="L306" s="58" t="s">
        <v>613</v>
      </c>
      <c r="M306" s="58">
        <v>294</v>
      </c>
      <c r="N306" s="58">
        <v>87</v>
      </c>
    </row>
    <row r="307" spans="1:14" ht="12.75">
      <c r="A307" s="85">
        <v>83</v>
      </c>
      <c r="B307" s="29" t="s">
        <v>438</v>
      </c>
      <c r="C307" s="58">
        <v>0</v>
      </c>
      <c r="D307" s="58">
        <v>0</v>
      </c>
      <c r="E307" s="58">
        <v>0</v>
      </c>
      <c r="F307" s="58">
        <v>0</v>
      </c>
      <c r="G307" s="120" t="s">
        <v>27</v>
      </c>
      <c r="H307" s="120" t="s">
        <v>27</v>
      </c>
      <c r="I307" s="58">
        <v>0</v>
      </c>
      <c r="J307" s="58">
        <v>0</v>
      </c>
      <c r="K307" s="58">
        <v>0</v>
      </c>
      <c r="L307" s="58">
        <v>0</v>
      </c>
      <c r="M307" s="58">
        <v>0</v>
      </c>
      <c r="N307" s="58">
        <v>0</v>
      </c>
    </row>
    <row r="308" spans="1:14" ht="12.75">
      <c r="A308" s="85">
        <v>83</v>
      </c>
      <c r="B308" s="29" t="s">
        <v>439</v>
      </c>
      <c r="C308" s="75" t="s">
        <v>15</v>
      </c>
      <c r="D308" s="75" t="s">
        <v>15</v>
      </c>
      <c r="E308" s="75" t="s">
        <v>15</v>
      </c>
      <c r="F308" s="58">
        <v>0</v>
      </c>
      <c r="G308" s="120" t="s">
        <v>27</v>
      </c>
      <c r="H308" s="120" t="s">
        <v>27</v>
      </c>
      <c r="I308" s="58">
        <v>1</v>
      </c>
      <c r="J308" s="58" t="s">
        <v>604</v>
      </c>
      <c r="K308" s="58" t="s">
        <v>613</v>
      </c>
      <c r="L308" s="58">
        <v>0</v>
      </c>
      <c r="M308" s="58">
        <v>0</v>
      </c>
      <c r="N308" s="58">
        <v>0</v>
      </c>
    </row>
    <row r="309" spans="1:14" ht="12.75">
      <c r="A309" s="85">
        <v>84</v>
      </c>
      <c r="B309" s="29" t="s">
        <v>440</v>
      </c>
      <c r="C309" s="58">
        <v>0</v>
      </c>
      <c r="D309" s="58">
        <v>0</v>
      </c>
      <c r="E309" s="58">
        <v>0</v>
      </c>
      <c r="F309" s="58">
        <v>0</v>
      </c>
      <c r="G309" s="120" t="s">
        <v>27</v>
      </c>
      <c r="H309" s="120" t="s">
        <v>27</v>
      </c>
      <c r="I309" s="58">
        <v>0</v>
      </c>
      <c r="J309" s="58">
        <v>0</v>
      </c>
      <c r="K309" s="58">
        <v>0</v>
      </c>
      <c r="L309" s="58">
        <v>0</v>
      </c>
      <c r="M309" s="58">
        <v>0</v>
      </c>
      <c r="N309" s="58">
        <v>30</v>
      </c>
    </row>
    <row r="310" spans="1:14" ht="12.75">
      <c r="A310" s="85">
        <v>84</v>
      </c>
      <c r="B310" s="29" t="s">
        <v>441</v>
      </c>
      <c r="C310" s="58">
        <v>0</v>
      </c>
      <c r="D310" s="58">
        <v>0</v>
      </c>
      <c r="E310" s="58">
        <v>0</v>
      </c>
      <c r="F310" s="58">
        <v>1</v>
      </c>
      <c r="G310" s="58">
        <v>410</v>
      </c>
      <c r="H310" s="58">
        <v>130</v>
      </c>
      <c r="I310" s="58">
        <v>0</v>
      </c>
      <c r="J310" s="58">
        <v>0</v>
      </c>
      <c r="K310" s="58">
        <v>0</v>
      </c>
      <c r="L310" s="58">
        <v>0</v>
      </c>
      <c r="M310" s="58">
        <v>130</v>
      </c>
      <c r="N310" s="58">
        <v>0</v>
      </c>
    </row>
    <row r="311" spans="1:14" ht="12.75">
      <c r="A311" s="85">
        <v>84</v>
      </c>
      <c r="B311" s="29" t="s">
        <v>442</v>
      </c>
      <c r="C311" s="118" t="s">
        <v>15</v>
      </c>
      <c r="D311" s="118" t="s">
        <v>15</v>
      </c>
      <c r="E311" s="118" t="s">
        <v>15</v>
      </c>
      <c r="F311" s="58">
        <v>5</v>
      </c>
      <c r="G311" s="58">
        <v>456</v>
      </c>
      <c r="H311" s="58">
        <v>0</v>
      </c>
      <c r="I311" s="58">
        <v>0</v>
      </c>
      <c r="J311" s="58" t="s">
        <v>604</v>
      </c>
      <c r="K311" s="58" t="s">
        <v>613</v>
      </c>
      <c r="L311" s="58" t="s">
        <v>613</v>
      </c>
      <c r="M311" s="58">
        <v>238</v>
      </c>
      <c r="N311" s="58">
        <v>0</v>
      </c>
    </row>
    <row r="312" spans="1:14" ht="12.75">
      <c r="A312" s="85">
        <v>84</v>
      </c>
      <c r="B312" s="29" t="s">
        <v>444</v>
      </c>
      <c r="C312" s="58">
        <v>0</v>
      </c>
      <c r="D312" s="58">
        <v>0</v>
      </c>
      <c r="E312" s="58">
        <v>0</v>
      </c>
      <c r="F312" s="58">
        <v>0</v>
      </c>
      <c r="G312" s="120" t="s">
        <v>27</v>
      </c>
      <c r="H312" s="120" t="s">
        <v>27</v>
      </c>
      <c r="I312" s="58">
        <v>0</v>
      </c>
      <c r="J312" s="58">
        <v>0</v>
      </c>
      <c r="K312" s="58">
        <v>0</v>
      </c>
      <c r="L312" s="58">
        <v>0</v>
      </c>
      <c r="M312" s="58">
        <v>0</v>
      </c>
      <c r="N312" s="58">
        <v>0</v>
      </c>
    </row>
    <row r="313" spans="1:14" ht="12.75">
      <c r="A313" s="85">
        <v>84</v>
      </c>
      <c r="B313" s="29" t="s">
        <v>445</v>
      </c>
      <c r="C313" s="58">
        <v>0</v>
      </c>
      <c r="D313" s="58">
        <v>0</v>
      </c>
      <c r="E313" s="58">
        <v>0</v>
      </c>
      <c r="F313" s="58">
        <v>0</v>
      </c>
      <c r="G313" s="120" t="s">
        <v>27</v>
      </c>
      <c r="H313" s="120" t="s">
        <v>27</v>
      </c>
      <c r="I313" s="58">
        <v>1</v>
      </c>
      <c r="J313" s="58">
        <v>0</v>
      </c>
      <c r="K313" s="58">
        <v>0</v>
      </c>
      <c r="L313" s="58">
        <v>0</v>
      </c>
      <c r="M313" s="58">
        <v>11</v>
      </c>
      <c r="N313" s="58">
        <v>0</v>
      </c>
    </row>
    <row r="314" spans="1:14" ht="12.75">
      <c r="A314" s="85">
        <v>84</v>
      </c>
      <c r="B314" s="29" t="s">
        <v>447</v>
      </c>
      <c r="C314" s="75" t="s">
        <v>15</v>
      </c>
      <c r="D314" s="58">
        <v>3612</v>
      </c>
      <c r="E314" s="58">
        <v>2867</v>
      </c>
      <c r="F314" s="58">
        <v>1</v>
      </c>
      <c r="G314" s="58">
        <v>92</v>
      </c>
      <c r="H314" s="58">
        <v>0</v>
      </c>
      <c r="I314" s="58">
        <v>0</v>
      </c>
      <c r="J314" s="58" t="s">
        <v>613</v>
      </c>
      <c r="K314" s="58" t="s">
        <v>613</v>
      </c>
      <c r="L314" s="58" t="s">
        <v>613</v>
      </c>
      <c r="M314" s="58">
        <v>0</v>
      </c>
      <c r="N314" s="58">
        <v>0</v>
      </c>
    </row>
    <row r="315" spans="1:14" ht="12.75">
      <c r="A315" s="85">
        <v>84</v>
      </c>
      <c r="B315" s="29" t="s">
        <v>448</v>
      </c>
      <c r="C315" s="58">
        <v>0</v>
      </c>
      <c r="D315" s="58">
        <v>0</v>
      </c>
      <c r="E315" s="58">
        <v>0</v>
      </c>
      <c r="F315" s="58">
        <v>1</v>
      </c>
      <c r="G315" s="58">
        <v>30</v>
      </c>
      <c r="H315" s="58">
        <v>224</v>
      </c>
      <c r="I315" s="58">
        <v>1</v>
      </c>
      <c r="J315" s="58" t="s">
        <v>613</v>
      </c>
      <c r="K315" s="58">
        <v>0</v>
      </c>
      <c r="L315" s="58" t="s">
        <v>613</v>
      </c>
      <c r="M315" s="58">
        <v>272</v>
      </c>
      <c r="N315" s="58">
        <v>441</v>
      </c>
    </row>
    <row r="316" spans="1:14" ht="12.75">
      <c r="A316" s="85">
        <v>84</v>
      </c>
      <c r="B316" s="29" t="s">
        <v>450</v>
      </c>
      <c r="C316" s="58">
        <v>0</v>
      </c>
      <c r="D316" s="58">
        <v>0</v>
      </c>
      <c r="E316" s="58">
        <v>0</v>
      </c>
      <c r="F316" s="58">
        <v>0</v>
      </c>
      <c r="G316" s="120" t="s">
        <v>27</v>
      </c>
      <c r="H316" s="120" t="s">
        <v>27</v>
      </c>
      <c r="I316" s="58">
        <v>0</v>
      </c>
      <c r="J316" s="58">
        <v>0</v>
      </c>
      <c r="K316" s="58">
        <v>0</v>
      </c>
      <c r="L316" s="58">
        <v>0</v>
      </c>
      <c r="M316" s="58">
        <v>0</v>
      </c>
      <c r="N316" s="58">
        <v>0</v>
      </c>
    </row>
    <row r="317" spans="1:14" ht="12.75">
      <c r="A317" s="85">
        <v>84</v>
      </c>
      <c r="B317" s="29" t="s">
        <v>451</v>
      </c>
      <c r="C317" s="58">
        <v>0</v>
      </c>
      <c r="D317" s="58">
        <v>0</v>
      </c>
      <c r="E317" s="58">
        <v>0</v>
      </c>
      <c r="F317" s="58">
        <v>0</v>
      </c>
      <c r="G317" s="120" t="s">
        <v>27</v>
      </c>
      <c r="H317" s="120" t="s">
        <v>27</v>
      </c>
      <c r="I317" s="58">
        <v>0</v>
      </c>
      <c r="J317" s="58">
        <v>0</v>
      </c>
      <c r="K317" s="58">
        <v>0</v>
      </c>
      <c r="L317" s="58">
        <v>0</v>
      </c>
      <c r="M317" s="58">
        <v>0</v>
      </c>
      <c r="N317" s="58">
        <v>0</v>
      </c>
    </row>
    <row r="318" spans="1:14" ht="12.75">
      <c r="A318" s="85">
        <v>85</v>
      </c>
      <c r="B318" s="29" t="s">
        <v>452</v>
      </c>
      <c r="C318" s="75" t="s">
        <v>15</v>
      </c>
      <c r="D318" s="75" t="s">
        <v>15</v>
      </c>
      <c r="E318" s="75" t="s">
        <v>15</v>
      </c>
      <c r="F318" s="58">
        <v>1</v>
      </c>
      <c r="G318" s="58">
        <v>4426</v>
      </c>
      <c r="H318" s="58">
        <v>412</v>
      </c>
      <c r="I318" s="118" t="s">
        <v>15</v>
      </c>
      <c r="J318" s="118" t="s">
        <v>15</v>
      </c>
      <c r="K318" s="118" t="s">
        <v>15</v>
      </c>
      <c r="L318" s="118" t="s">
        <v>15</v>
      </c>
      <c r="M318" s="118" t="s">
        <v>15</v>
      </c>
      <c r="N318" s="58">
        <v>1326</v>
      </c>
    </row>
    <row r="319" spans="1:14" ht="12.75">
      <c r="A319" s="85">
        <v>85</v>
      </c>
      <c r="B319" s="29" t="s">
        <v>453</v>
      </c>
      <c r="C319" s="58">
        <v>0</v>
      </c>
      <c r="D319" s="58">
        <v>0</v>
      </c>
      <c r="E319" s="58">
        <v>0</v>
      </c>
      <c r="F319" s="58">
        <v>0</v>
      </c>
      <c r="G319" s="120" t="s">
        <v>27</v>
      </c>
      <c r="H319" s="120" t="s">
        <v>27</v>
      </c>
      <c r="I319" s="58">
        <v>0</v>
      </c>
      <c r="J319" s="58">
        <v>0</v>
      </c>
      <c r="K319" s="58" t="s">
        <v>613</v>
      </c>
      <c r="L319" s="58">
        <v>0</v>
      </c>
      <c r="M319" s="58">
        <v>0</v>
      </c>
      <c r="N319" s="58">
        <v>0</v>
      </c>
    </row>
    <row r="320" spans="1:14" ht="12.75">
      <c r="A320" s="85">
        <v>85</v>
      </c>
      <c r="B320" s="29" t="s">
        <v>455</v>
      </c>
      <c r="C320" s="58">
        <v>0</v>
      </c>
      <c r="D320" s="58">
        <v>0</v>
      </c>
      <c r="E320" s="58">
        <v>0</v>
      </c>
      <c r="F320" s="58">
        <v>0</v>
      </c>
      <c r="G320" s="120">
        <v>0</v>
      </c>
      <c r="H320" s="120">
        <v>0</v>
      </c>
      <c r="I320" s="58">
        <v>1</v>
      </c>
      <c r="J320" s="58">
        <v>0</v>
      </c>
      <c r="K320" s="58">
        <v>0</v>
      </c>
      <c r="L320" s="58">
        <v>0</v>
      </c>
      <c r="M320" s="58">
        <v>0</v>
      </c>
      <c r="N320" s="58">
        <v>0</v>
      </c>
    </row>
    <row r="321" spans="1:14" ht="12.75">
      <c r="A321" s="85">
        <v>85</v>
      </c>
      <c r="B321" s="29" t="s">
        <v>456</v>
      </c>
      <c r="C321" s="58">
        <v>0</v>
      </c>
      <c r="D321" s="58">
        <v>0</v>
      </c>
      <c r="E321" s="58">
        <v>0</v>
      </c>
      <c r="F321" s="58">
        <v>0</v>
      </c>
      <c r="G321" s="120" t="s">
        <v>27</v>
      </c>
      <c r="H321" s="120" t="s">
        <v>27</v>
      </c>
      <c r="I321" s="58">
        <v>0</v>
      </c>
      <c r="J321" s="58">
        <v>0</v>
      </c>
      <c r="K321" s="58" t="s">
        <v>613</v>
      </c>
      <c r="L321" s="58">
        <v>0</v>
      </c>
      <c r="M321" s="58">
        <v>0</v>
      </c>
      <c r="N321" s="58">
        <v>0</v>
      </c>
    </row>
    <row r="322" spans="1:14" ht="12.75">
      <c r="A322" s="85">
        <v>85</v>
      </c>
      <c r="B322" s="29" t="s">
        <v>458</v>
      </c>
      <c r="C322" s="58">
        <v>0</v>
      </c>
      <c r="D322" s="58">
        <v>0</v>
      </c>
      <c r="E322" s="58">
        <v>0</v>
      </c>
      <c r="F322" s="58">
        <v>4</v>
      </c>
      <c r="G322" s="58">
        <v>250</v>
      </c>
      <c r="H322" s="58">
        <v>60</v>
      </c>
      <c r="I322" s="58">
        <v>1</v>
      </c>
      <c r="J322" s="58">
        <v>0</v>
      </c>
      <c r="K322" s="58">
        <v>0</v>
      </c>
      <c r="L322" s="58">
        <v>0</v>
      </c>
      <c r="M322" s="58">
        <v>60</v>
      </c>
      <c r="N322" s="58">
        <v>0</v>
      </c>
    </row>
    <row r="323" spans="1:14" ht="12.75">
      <c r="A323" s="85">
        <v>86</v>
      </c>
      <c r="B323" s="29" t="s">
        <v>459</v>
      </c>
      <c r="C323" s="58">
        <v>0</v>
      </c>
      <c r="D323" s="58">
        <v>1635</v>
      </c>
      <c r="E323" s="58">
        <v>1284</v>
      </c>
      <c r="F323" s="58">
        <v>0</v>
      </c>
      <c r="G323" s="58">
        <v>0</v>
      </c>
      <c r="H323" s="58">
        <v>0</v>
      </c>
      <c r="I323" s="58">
        <v>0</v>
      </c>
      <c r="J323" s="58" t="s">
        <v>613</v>
      </c>
      <c r="K323" s="58" t="s">
        <v>613</v>
      </c>
      <c r="L323" s="58" t="s">
        <v>613</v>
      </c>
      <c r="M323" s="58">
        <v>56</v>
      </c>
      <c r="N323" s="58">
        <v>12</v>
      </c>
    </row>
    <row r="324" spans="1:14" ht="12.75">
      <c r="A324" s="85">
        <v>86</v>
      </c>
      <c r="B324" s="29" t="s">
        <v>461</v>
      </c>
      <c r="C324" s="58">
        <v>0</v>
      </c>
      <c r="D324" s="58">
        <v>0</v>
      </c>
      <c r="E324" s="58">
        <v>0</v>
      </c>
      <c r="F324" s="58">
        <v>0</v>
      </c>
      <c r="G324" s="120" t="s">
        <v>27</v>
      </c>
      <c r="H324" s="120" t="s">
        <v>27</v>
      </c>
      <c r="I324" s="58">
        <v>0</v>
      </c>
      <c r="J324" s="58" t="s">
        <v>613</v>
      </c>
      <c r="K324" s="58">
        <v>0</v>
      </c>
      <c r="L324" s="58" t="s">
        <v>613</v>
      </c>
      <c r="M324" s="58">
        <v>0</v>
      </c>
      <c r="N324" s="58">
        <v>114</v>
      </c>
    </row>
    <row r="325" spans="1:14" ht="12.75">
      <c r="A325" s="85">
        <v>87</v>
      </c>
      <c r="B325" s="29" t="s">
        <v>463</v>
      </c>
      <c r="C325" s="58">
        <v>0</v>
      </c>
      <c r="D325" s="58">
        <v>0</v>
      </c>
      <c r="E325" s="58">
        <v>0</v>
      </c>
      <c r="F325" s="58">
        <v>0</v>
      </c>
      <c r="G325" s="120" t="s">
        <v>27</v>
      </c>
      <c r="H325" s="120" t="s">
        <v>27</v>
      </c>
      <c r="I325" s="58">
        <v>0</v>
      </c>
      <c r="J325" s="58" t="s">
        <v>613</v>
      </c>
      <c r="K325" s="58" t="s">
        <v>613</v>
      </c>
      <c r="L325" s="58" t="s">
        <v>613</v>
      </c>
      <c r="M325" s="58">
        <v>200</v>
      </c>
      <c r="N325" s="58">
        <v>0</v>
      </c>
    </row>
    <row r="326" spans="1:14" ht="12.75">
      <c r="A326" s="85">
        <v>88</v>
      </c>
      <c r="B326" s="29" t="s">
        <v>465</v>
      </c>
      <c r="C326" s="58">
        <v>0</v>
      </c>
      <c r="D326" s="58">
        <v>0</v>
      </c>
      <c r="E326" s="58">
        <v>0</v>
      </c>
      <c r="F326" s="58">
        <v>0</v>
      </c>
      <c r="G326" s="120" t="s">
        <v>27</v>
      </c>
      <c r="H326" s="120" t="s">
        <v>27</v>
      </c>
      <c r="I326" s="58">
        <v>0</v>
      </c>
      <c r="J326" s="58" t="s">
        <v>613</v>
      </c>
      <c r="K326" s="58">
        <v>0</v>
      </c>
      <c r="L326" s="58" t="s">
        <v>613</v>
      </c>
      <c r="M326" s="58">
        <v>0</v>
      </c>
      <c r="N326" s="58">
        <v>0</v>
      </c>
    </row>
    <row r="327" spans="1:14" ht="12.75">
      <c r="A327" s="85">
        <v>88</v>
      </c>
      <c r="B327" s="29" t="s">
        <v>466</v>
      </c>
      <c r="C327" s="58">
        <v>0</v>
      </c>
      <c r="D327" s="58">
        <v>0</v>
      </c>
      <c r="E327" s="58">
        <v>0</v>
      </c>
      <c r="F327" s="58">
        <v>0</v>
      </c>
      <c r="G327" s="120" t="s">
        <v>27</v>
      </c>
      <c r="H327" s="120" t="s">
        <v>27</v>
      </c>
      <c r="I327" s="58">
        <v>0</v>
      </c>
      <c r="J327" s="58">
        <v>0</v>
      </c>
      <c r="K327" s="58">
        <v>0</v>
      </c>
      <c r="L327" s="58">
        <v>0</v>
      </c>
      <c r="M327" s="58">
        <v>0</v>
      </c>
      <c r="N327" s="58">
        <v>2</v>
      </c>
    </row>
    <row r="328" spans="1:14" ht="12.75">
      <c r="A328" s="85">
        <v>88</v>
      </c>
      <c r="B328" s="29" t="s">
        <v>468</v>
      </c>
      <c r="C328" s="58">
        <v>3780</v>
      </c>
      <c r="D328" s="58">
        <v>2414</v>
      </c>
      <c r="E328" s="75" t="s">
        <v>15</v>
      </c>
      <c r="F328" s="58">
        <v>2</v>
      </c>
      <c r="G328" s="58">
        <v>302</v>
      </c>
      <c r="H328" s="58">
        <v>0</v>
      </c>
      <c r="I328" s="58">
        <v>1</v>
      </c>
      <c r="J328" s="58" t="s">
        <v>613</v>
      </c>
      <c r="K328" s="58" t="s">
        <v>613</v>
      </c>
      <c r="L328" s="58" t="s">
        <v>613</v>
      </c>
      <c r="M328" s="58">
        <v>45</v>
      </c>
      <c r="N328" s="58">
        <v>128</v>
      </c>
    </row>
    <row r="329" spans="1:14" ht="12.75">
      <c r="A329" s="85">
        <v>88</v>
      </c>
      <c r="B329" s="29" t="s">
        <v>469</v>
      </c>
      <c r="C329" s="58">
        <v>0</v>
      </c>
      <c r="D329" s="58">
        <v>0</v>
      </c>
      <c r="E329" s="58">
        <v>0</v>
      </c>
      <c r="F329" s="58">
        <v>0</v>
      </c>
      <c r="G329" s="120" t="s">
        <v>27</v>
      </c>
      <c r="H329" s="120" t="s">
        <v>27</v>
      </c>
      <c r="I329" s="58">
        <v>0</v>
      </c>
      <c r="J329" s="58">
        <v>0</v>
      </c>
      <c r="K329" s="58">
        <v>0</v>
      </c>
      <c r="L329" s="58">
        <v>0</v>
      </c>
      <c r="M329" s="58">
        <v>0</v>
      </c>
      <c r="N329" s="58">
        <v>0</v>
      </c>
    </row>
    <row r="330" spans="1:14" ht="12.75">
      <c r="A330" s="85">
        <v>89</v>
      </c>
      <c r="B330" s="29" t="s">
        <v>470</v>
      </c>
      <c r="C330" s="58">
        <v>0</v>
      </c>
      <c r="D330" s="58">
        <v>0</v>
      </c>
      <c r="E330" s="58">
        <v>0</v>
      </c>
      <c r="F330" s="58">
        <v>0</v>
      </c>
      <c r="G330" s="120" t="s">
        <v>27</v>
      </c>
      <c r="H330" s="120" t="s">
        <v>27</v>
      </c>
      <c r="I330" s="58">
        <v>2</v>
      </c>
      <c r="J330" s="58">
        <v>0</v>
      </c>
      <c r="K330" s="58" t="s">
        <v>613</v>
      </c>
      <c r="L330" s="58">
        <v>0</v>
      </c>
      <c r="M330" s="58">
        <v>0</v>
      </c>
      <c r="N330" s="58">
        <v>20</v>
      </c>
    </row>
    <row r="331" spans="1:14" ht="12.75">
      <c r="A331" s="85">
        <v>89</v>
      </c>
      <c r="B331" s="29" t="s">
        <v>472</v>
      </c>
      <c r="C331" s="58">
        <v>0</v>
      </c>
      <c r="D331" s="58">
        <v>0</v>
      </c>
      <c r="E331" s="58">
        <v>0</v>
      </c>
      <c r="F331" s="58">
        <v>0</v>
      </c>
      <c r="G331" s="120" t="s">
        <v>27</v>
      </c>
      <c r="H331" s="120" t="s">
        <v>27</v>
      </c>
      <c r="I331" s="58">
        <v>0</v>
      </c>
      <c r="J331" s="58">
        <v>0</v>
      </c>
      <c r="K331" s="58">
        <v>0</v>
      </c>
      <c r="L331" s="58">
        <v>0</v>
      </c>
      <c r="M331" s="58">
        <v>0</v>
      </c>
      <c r="N331" s="58">
        <v>0</v>
      </c>
    </row>
    <row r="332" spans="1:14" ht="12.75">
      <c r="A332" s="85">
        <v>90</v>
      </c>
      <c r="B332" s="29" t="s">
        <v>473</v>
      </c>
      <c r="C332" s="58">
        <v>0</v>
      </c>
      <c r="D332" s="58">
        <v>0</v>
      </c>
      <c r="E332" s="58">
        <v>0</v>
      </c>
      <c r="F332" s="58">
        <v>0</v>
      </c>
      <c r="G332" s="120" t="s">
        <v>27</v>
      </c>
      <c r="H332" s="120" t="s">
        <v>27</v>
      </c>
      <c r="I332" s="58">
        <v>0</v>
      </c>
      <c r="J332" s="58">
        <v>0</v>
      </c>
      <c r="K332" s="58">
        <v>0</v>
      </c>
      <c r="L332" s="58">
        <v>0</v>
      </c>
      <c r="M332" s="58">
        <v>0</v>
      </c>
      <c r="N332" s="58">
        <v>40</v>
      </c>
    </row>
    <row r="333" spans="1:14" ht="12.75">
      <c r="A333" s="85">
        <v>91</v>
      </c>
      <c r="B333" s="29" t="s">
        <v>614</v>
      </c>
      <c r="C333" s="58">
        <v>2657</v>
      </c>
      <c r="D333" s="118" t="s">
        <v>15</v>
      </c>
      <c r="E333" s="118" t="s">
        <v>15</v>
      </c>
      <c r="F333" s="58">
        <v>1</v>
      </c>
      <c r="G333" s="58">
        <v>485</v>
      </c>
      <c r="H333" s="58">
        <v>0</v>
      </c>
      <c r="I333" s="58">
        <v>2</v>
      </c>
      <c r="J333" s="58" t="s">
        <v>604</v>
      </c>
      <c r="K333" s="58">
        <v>0</v>
      </c>
      <c r="L333" s="58" t="s">
        <v>604</v>
      </c>
      <c r="M333" s="58">
        <v>64</v>
      </c>
      <c r="N333" s="58">
        <v>85</v>
      </c>
    </row>
    <row r="334" spans="1:14" ht="12.75">
      <c r="A334" s="85">
        <v>91</v>
      </c>
      <c r="B334" s="29" t="s">
        <v>476</v>
      </c>
      <c r="C334" s="58">
        <v>0</v>
      </c>
      <c r="D334" s="58">
        <v>0</v>
      </c>
      <c r="E334" s="58">
        <v>0</v>
      </c>
      <c r="F334" s="58">
        <v>1</v>
      </c>
      <c r="G334" s="118" t="s">
        <v>15</v>
      </c>
      <c r="H334" s="58">
        <v>0</v>
      </c>
      <c r="I334" s="58">
        <v>6</v>
      </c>
      <c r="J334" s="58" t="s">
        <v>613</v>
      </c>
      <c r="K334" s="58" t="s">
        <v>613</v>
      </c>
      <c r="L334" s="58" t="s">
        <v>613</v>
      </c>
      <c r="M334" s="58">
        <v>64</v>
      </c>
      <c r="N334" s="58">
        <v>0</v>
      </c>
    </row>
    <row r="335" spans="1:14" ht="12.75">
      <c r="A335" s="85">
        <v>91</v>
      </c>
      <c r="B335" s="29" t="s">
        <v>477</v>
      </c>
      <c r="C335" s="58">
        <v>0</v>
      </c>
      <c r="D335" s="58">
        <v>0</v>
      </c>
      <c r="E335" s="58">
        <v>0</v>
      </c>
      <c r="F335" s="58">
        <v>0</v>
      </c>
      <c r="G335" s="120" t="s">
        <v>27</v>
      </c>
      <c r="H335" s="120" t="s">
        <v>27</v>
      </c>
      <c r="I335" s="58">
        <v>1</v>
      </c>
      <c r="J335" s="58">
        <v>0</v>
      </c>
      <c r="K335" s="58">
        <v>0</v>
      </c>
      <c r="L335" s="58">
        <v>0</v>
      </c>
      <c r="M335" s="58">
        <v>40</v>
      </c>
      <c r="N335" s="58">
        <v>0</v>
      </c>
    </row>
    <row r="336" spans="1:14" ht="12.75">
      <c r="A336" s="85">
        <v>91</v>
      </c>
      <c r="B336" s="29" t="s">
        <v>479</v>
      </c>
      <c r="C336" s="118" t="s">
        <v>15</v>
      </c>
      <c r="D336" s="118" t="s">
        <v>15</v>
      </c>
      <c r="E336" s="118" t="s">
        <v>15</v>
      </c>
      <c r="F336" s="58">
        <v>0</v>
      </c>
      <c r="G336" s="120" t="s">
        <v>27</v>
      </c>
      <c r="H336" s="120" t="s">
        <v>27</v>
      </c>
      <c r="I336" s="58">
        <v>0</v>
      </c>
      <c r="J336" s="58" t="s">
        <v>613</v>
      </c>
      <c r="K336" s="58" t="s">
        <v>613</v>
      </c>
      <c r="L336" s="58" t="s">
        <v>613</v>
      </c>
      <c r="M336" s="58">
        <v>0</v>
      </c>
      <c r="N336" s="58">
        <v>0</v>
      </c>
    </row>
    <row r="337" spans="1:14" ht="12.75">
      <c r="A337" s="85">
        <v>91</v>
      </c>
      <c r="B337" s="29" t="s">
        <v>481</v>
      </c>
      <c r="C337" s="58">
        <v>67</v>
      </c>
      <c r="D337" s="58">
        <v>20469</v>
      </c>
      <c r="E337" s="75" t="s">
        <v>15</v>
      </c>
      <c r="F337" s="58">
        <v>1</v>
      </c>
      <c r="G337" s="118" t="s">
        <v>15</v>
      </c>
      <c r="H337" s="58">
        <v>0</v>
      </c>
      <c r="I337" s="58">
        <v>0</v>
      </c>
      <c r="J337" s="58" t="s">
        <v>613</v>
      </c>
      <c r="K337" s="58" t="s">
        <v>613</v>
      </c>
      <c r="L337" s="58" t="s">
        <v>613</v>
      </c>
      <c r="M337" s="58">
        <v>90</v>
      </c>
      <c r="N337" s="58">
        <v>0</v>
      </c>
    </row>
    <row r="338" spans="1:14" ht="12.75">
      <c r="A338" s="85">
        <v>91</v>
      </c>
      <c r="B338" s="29" t="s">
        <v>482</v>
      </c>
      <c r="C338" s="58">
        <v>0</v>
      </c>
      <c r="D338" s="58">
        <v>0</v>
      </c>
      <c r="E338" s="58">
        <v>0</v>
      </c>
      <c r="F338" s="58">
        <v>0</v>
      </c>
      <c r="G338" s="120" t="s">
        <v>27</v>
      </c>
      <c r="H338" s="120" t="s">
        <v>27</v>
      </c>
      <c r="I338" s="58">
        <v>1</v>
      </c>
      <c r="J338" s="58">
        <v>0</v>
      </c>
      <c r="K338" s="58">
        <v>0</v>
      </c>
      <c r="L338" s="58">
        <v>0</v>
      </c>
      <c r="M338" s="58">
        <v>0</v>
      </c>
      <c r="N338" s="58">
        <v>145</v>
      </c>
    </row>
    <row r="339" spans="1:14" ht="12.75">
      <c r="A339" s="85">
        <v>91</v>
      </c>
      <c r="B339" s="29" t="s">
        <v>484</v>
      </c>
      <c r="C339" s="58">
        <v>0</v>
      </c>
      <c r="D339" s="58">
        <v>0</v>
      </c>
      <c r="E339" s="58">
        <v>0</v>
      </c>
      <c r="F339" s="58">
        <v>0</v>
      </c>
      <c r="G339" s="120" t="s">
        <v>27</v>
      </c>
      <c r="H339" s="120" t="s">
        <v>27</v>
      </c>
      <c r="I339" s="58">
        <v>0</v>
      </c>
      <c r="J339" s="58">
        <v>0</v>
      </c>
      <c r="K339" s="58" t="s">
        <v>613</v>
      </c>
      <c r="L339" s="58">
        <v>0</v>
      </c>
      <c r="M339" s="58">
        <v>0</v>
      </c>
      <c r="N339" s="58">
        <v>0</v>
      </c>
    </row>
    <row r="340" spans="1:14" ht="12.75">
      <c r="A340" s="85">
        <v>92</v>
      </c>
      <c r="B340" s="29" t="s">
        <v>485</v>
      </c>
      <c r="C340" s="58">
        <v>0</v>
      </c>
      <c r="D340" s="58">
        <v>0</v>
      </c>
      <c r="E340" s="58">
        <v>0</v>
      </c>
      <c r="F340" s="58">
        <v>2</v>
      </c>
      <c r="G340" s="118" t="s">
        <v>15</v>
      </c>
      <c r="H340" s="58">
        <v>0</v>
      </c>
      <c r="I340" s="58">
        <v>0</v>
      </c>
      <c r="J340" s="58">
        <v>0</v>
      </c>
      <c r="K340" s="58" t="s">
        <v>613</v>
      </c>
      <c r="L340" s="58">
        <v>0</v>
      </c>
      <c r="M340" s="58">
        <v>0</v>
      </c>
      <c r="N340" s="58">
        <v>0</v>
      </c>
    </row>
    <row r="341" spans="1:14" ht="12.75">
      <c r="A341" s="85">
        <v>92</v>
      </c>
      <c r="B341" s="29" t="s">
        <v>486</v>
      </c>
      <c r="C341" s="118" t="s">
        <v>15</v>
      </c>
      <c r="D341" s="58">
        <v>1652</v>
      </c>
      <c r="E341" s="118" t="s">
        <v>15</v>
      </c>
      <c r="F341" s="58">
        <v>1</v>
      </c>
      <c r="G341" s="118" t="s">
        <v>15</v>
      </c>
      <c r="H341" s="58">
        <v>233</v>
      </c>
      <c r="I341" s="58">
        <v>0</v>
      </c>
      <c r="J341" s="58" t="s">
        <v>613</v>
      </c>
      <c r="K341" s="58" t="s">
        <v>613</v>
      </c>
      <c r="L341" s="58" t="s">
        <v>613</v>
      </c>
      <c r="M341" s="58">
        <v>233</v>
      </c>
      <c r="N341" s="58">
        <v>347</v>
      </c>
    </row>
    <row r="342" spans="1:14" ht="12.75">
      <c r="A342" s="85">
        <v>92</v>
      </c>
      <c r="B342" s="29" t="s">
        <v>487</v>
      </c>
      <c r="C342" s="58">
        <v>0</v>
      </c>
      <c r="D342" s="58">
        <v>0</v>
      </c>
      <c r="E342" s="58">
        <v>0</v>
      </c>
      <c r="F342" s="58">
        <v>0</v>
      </c>
      <c r="G342" s="120" t="s">
        <v>27</v>
      </c>
      <c r="H342" s="120" t="s">
        <v>27</v>
      </c>
      <c r="I342" s="58">
        <v>2</v>
      </c>
      <c r="J342" s="58">
        <v>0</v>
      </c>
      <c r="K342" s="58">
        <v>0</v>
      </c>
      <c r="L342" s="58" t="s">
        <v>13</v>
      </c>
      <c r="M342" s="58">
        <v>0</v>
      </c>
      <c r="N342" s="58">
        <v>0</v>
      </c>
    </row>
    <row r="343" spans="1:14" ht="12.75">
      <c r="A343" s="85">
        <v>92</v>
      </c>
      <c r="B343" s="29" t="s">
        <v>489</v>
      </c>
      <c r="C343" s="58">
        <v>97596</v>
      </c>
      <c r="D343" s="58">
        <v>3079</v>
      </c>
      <c r="E343" s="58">
        <v>4316</v>
      </c>
      <c r="F343" s="58">
        <v>2</v>
      </c>
      <c r="G343" s="118" t="s">
        <v>15</v>
      </c>
      <c r="H343" s="58">
        <v>22</v>
      </c>
      <c r="I343" s="58">
        <v>0</v>
      </c>
      <c r="J343" s="58">
        <v>0</v>
      </c>
      <c r="K343" s="58" t="s">
        <v>613</v>
      </c>
      <c r="L343" s="58">
        <v>0</v>
      </c>
      <c r="M343" s="58">
        <v>0</v>
      </c>
      <c r="N343" s="58">
        <v>0</v>
      </c>
    </row>
    <row r="344" spans="1:14" ht="12.75">
      <c r="A344" s="85">
        <v>92</v>
      </c>
      <c r="B344" s="29" t="s">
        <v>490</v>
      </c>
      <c r="C344" s="58">
        <v>762348</v>
      </c>
      <c r="D344" s="58">
        <v>183855</v>
      </c>
      <c r="E344" s="58">
        <v>146982</v>
      </c>
      <c r="F344" s="58">
        <v>0</v>
      </c>
      <c r="G344" s="120" t="s">
        <v>27</v>
      </c>
      <c r="H344" s="120" t="s">
        <v>27</v>
      </c>
      <c r="I344" s="58">
        <v>0</v>
      </c>
      <c r="J344" s="58">
        <v>0</v>
      </c>
      <c r="K344" s="58" t="s">
        <v>613</v>
      </c>
      <c r="L344" s="58">
        <v>0</v>
      </c>
      <c r="M344" s="58">
        <v>0</v>
      </c>
      <c r="N344" s="58">
        <v>0</v>
      </c>
    </row>
    <row r="345" spans="1:14" ht="12.75">
      <c r="A345" s="85">
        <v>92</v>
      </c>
      <c r="B345" s="29" t="s">
        <v>491</v>
      </c>
      <c r="C345" s="58">
        <v>0</v>
      </c>
      <c r="D345" s="58">
        <v>0</v>
      </c>
      <c r="E345" s="58">
        <v>0</v>
      </c>
      <c r="F345" s="58">
        <v>0</v>
      </c>
      <c r="G345" s="120">
        <v>0</v>
      </c>
      <c r="H345" s="120">
        <v>0</v>
      </c>
      <c r="I345" s="58">
        <v>0</v>
      </c>
      <c r="J345" s="58">
        <v>0</v>
      </c>
      <c r="K345" s="58" t="s">
        <v>613</v>
      </c>
      <c r="L345" s="58">
        <v>0</v>
      </c>
      <c r="M345" s="58">
        <v>60</v>
      </c>
      <c r="N345" s="58">
        <v>0</v>
      </c>
    </row>
    <row r="346" spans="1:14" ht="12.75">
      <c r="A346" s="85">
        <v>92</v>
      </c>
      <c r="B346" s="29" t="s">
        <v>492</v>
      </c>
      <c r="C346" s="58">
        <v>2072</v>
      </c>
      <c r="D346" s="58">
        <v>1292</v>
      </c>
      <c r="E346" s="58">
        <v>1376</v>
      </c>
      <c r="F346" s="58">
        <v>0</v>
      </c>
      <c r="G346" s="120" t="s">
        <v>27</v>
      </c>
      <c r="H346" s="120" t="s">
        <v>27</v>
      </c>
      <c r="I346" s="58">
        <v>0</v>
      </c>
      <c r="J346" s="58" t="s">
        <v>613</v>
      </c>
      <c r="K346" s="58">
        <v>0</v>
      </c>
      <c r="L346" s="58" t="s">
        <v>613</v>
      </c>
      <c r="M346" s="58">
        <v>671</v>
      </c>
      <c r="N346" s="58">
        <v>675</v>
      </c>
    </row>
    <row r="347" spans="1:14" ht="12.75">
      <c r="A347" s="85">
        <v>92</v>
      </c>
      <c r="B347" s="29" t="s">
        <v>493</v>
      </c>
      <c r="C347" s="58">
        <v>0</v>
      </c>
      <c r="D347" s="58">
        <v>0</v>
      </c>
      <c r="E347" s="58">
        <v>0</v>
      </c>
      <c r="F347" s="58">
        <v>0</v>
      </c>
      <c r="G347" s="120" t="s">
        <v>27</v>
      </c>
      <c r="H347" s="120" t="s">
        <v>27</v>
      </c>
      <c r="I347" s="58">
        <v>0</v>
      </c>
      <c r="J347" s="58">
        <v>0</v>
      </c>
      <c r="K347" s="58">
        <v>0</v>
      </c>
      <c r="L347" s="58">
        <v>0</v>
      </c>
      <c r="M347" s="58">
        <v>0</v>
      </c>
      <c r="N347" s="58">
        <v>0</v>
      </c>
    </row>
    <row r="348" spans="1:14" ht="12.75">
      <c r="A348" s="85">
        <v>92</v>
      </c>
      <c r="B348" s="29" t="s">
        <v>494</v>
      </c>
      <c r="C348" s="58">
        <v>29935</v>
      </c>
      <c r="D348" s="58">
        <v>5741</v>
      </c>
      <c r="E348" s="118" t="s">
        <v>15</v>
      </c>
      <c r="F348" s="58">
        <v>2</v>
      </c>
      <c r="G348" s="58">
        <v>300</v>
      </c>
      <c r="H348" s="58">
        <v>0</v>
      </c>
      <c r="I348" s="58">
        <v>0</v>
      </c>
      <c r="J348" s="58">
        <v>0</v>
      </c>
      <c r="K348" s="58">
        <v>0</v>
      </c>
      <c r="L348" s="58">
        <v>0</v>
      </c>
      <c r="M348" s="58">
        <v>30</v>
      </c>
      <c r="N348" s="58">
        <v>16</v>
      </c>
    </row>
    <row r="349" spans="1:14" ht="12.75">
      <c r="A349" s="85">
        <v>92</v>
      </c>
      <c r="B349" s="29" t="s">
        <v>496</v>
      </c>
      <c r="C349" s="58">
        <v>0</v>
      </c>
      <c r="D349" s="58">
        <v>0</v>
      </c>
      <c r="E349" s="58">
        <v>0</v>
      </c>
      <c r="F349" s="58">
        <v>0</v>
      </c>
      <c r="G349" s="120" t="s">
        <v>27</v>
      </c>
      <c r="H349" s="120" t="s">
        <v>27</v>
      </c>
      <c r="I349" s="58">
        <v>0</v>
      </c>
      <c r="J349" s="58">
        <v>0</v>
      </c>
      <c r="K349" s="58">
        <v>0</v>
      </c>
      <c r="L349" s="58">
        <v>0</v>
      </c>
      <c r="M349" s="58">
        <v>81</v>
      </c>
      <c r="N349" s="58">
        <v>0</v>
      </c>
    </row>
    <row r="350" spans="1:14" ht="12.75">
      <c r="A350" s="85">
        <v>92</v>
      </c>
      <c r="B350" s="29" t="s">
        <v>498</v>
      </c>
      <c r="C350" s="58">
        <v>0</v>
      </c>
      <c r="D350" s="58">
        <v>0</v>
      </c>
      <c r="E350" s="58">
        <v>0</v>
      </c>
      <c r="F350" s="58">
        <v>0</v>
      </c>
      <c r="G350" s="120" t="s">
        <v>27</v>
      </c>
      <c r="H350" s="120" t="s">
        <v>27</v>
      </c>
      <c r="I350" s="58">
        <v>4</v>
      </c>
      <c r="J350" s="58">
        <v>0</v>
      </c>
      <c r="K350" s="58" t="s">
        <v>604</v>
      </c>
      <c r="L350" s="58">
        <v>0</v>
      </c>
      <c r="M350" s="58">
        <v>35</v>
      </c>
      <c r="N350" s="58">
        <v>0</v>
      </c>
    </row>
    <row r="351" spans="1:14" ht="12.75">
      <c r="A351" s="85">
        <v>92</v>
      </c>
      <c r="B351" s="29" t="s">
        <v>499</v>
      </c>
      <c r="C351" s="58">
        <v>7721</v>
      </c>
      <c r="D351" s="75" t="s">
        <v>15</v>
      </c>
      <c r="E351" s="58">
        <v>5470</v>
      </c>
      <c r="F351" s="58">
        <v>2</v>
      </c>
      <c r="G351" s="58">
        <v>1047</v>
      </c>
      <c r="H351" s="58">
        <v>54</v>
      </c>
      <c r="I351" s="58">
        <v>0</v>
      </c>
      <c r="J351" s="58" t="s">
        <v>613</v>
      </c>
      <c r="K351" s="58" t="s">
        <v>613</v>
      </c>
      <c r="L351" s="58" t="s">
        <v>613</v>
      </c>
      <c r="M351" s="58">
        <v>229</v>
      </c>
      <c r="N351" s="58">
        <v>120</v>
      </c>
    </row>
    <row r="352" spans="1:14" ht="12.75">
      <c r="A352" s="85">
        <v>92</v>
      </c>
      <c r="B352" s="29" t="s">
        <v>500</v>
      </c>
      <c r="C352" s="58">
        <v>5318</v>
      </c>
      <c r="D352" s="58">
        <v>0</v>
      </c>
      <c r="E352" s="58">
        <v>0</v>
      </c>
      <c r="F352" s="58">
        <v>1</v>
      </c>
      <c r="G352" s="118" t="s">
        <v>15</v>
      </c>
      <c r="H352" s="58">
        <v>0</v>
      </c>
      <c r="I352" s="58">
        <v>0</v>
      </c>
      <c r="J352" s="58" t="s">
        <v>613</v>
      </c>
      <c r="K352" s="58" t="s">
        <v>613</v>
      </c>
      <c r="L352" s="58" t="s">
        <v>613</v>
      </c>
      <c r="M352" s="58">
        <v>53</v>
      </c>
      <c r="N352" s="58">
        <v>0</v>
      </c>
    </row>
    <row r="353" spans="1:14" ht="12.75">
      <c r="A353" s="85">
        <v>92</v>
      </c>
      <c r="B353" s="29" t="s">
        <v>501</v>
      </c>
      <c r="C353" s="58">
        <v>0</v>
      </c>
      <c r="D353" s="58">
        <v>0</v>
      </c>
      <c r="E353" s="58">
        <v>0</v>
      </c>
      <c r="F353" s="58">
        <v>0</v>
      </c>
      <c r="G353" s="120" t="s">
        <v>27</v>
      </c>
      <c r="H353" s="120" t="s">
        <v>27</v>
      </c>
      <c r="I353" s="58">
        <v>0</v>
      </c>
      <c r="J353" s="58">
        <v>0</v>
      </c>
      <c r="K353" s="58">
        <v>0</v>
      </c>
      <c r="L353" s="58">
        <v>0</v>
      </c>
      <c r="M353" s="58">
        <v>0</v>
      </c>
      <c r="N353" s="58">
        <v>0</v>
      </c>
    </row>
    <row r="354" spans="1:14" ht="12.75">
      <c r="A354" s="85">
        <v>92</v>
      </c>
      <c r="B354" s="29" t="s">
        <v>503</v>
      </c>
      <c r="C354" s="58">
        <v>27576</v>
      </c>
      <c r="D354" s="75" t="s">
        <v>15</v>
      </c>
      <c r="E354" s="75" t="s">
        <v>15</v>
      </c>
      <c r="F354" s="58">
        <v>1</v>
      </c>
      <c r="G354" s="58">
        <v>604</v>
      </c>
      <c r="H354" s="119" t="s">
        <v>15</v>
      </c>
      <c r="I354" s="58">
        <v>1</v>
      </c>
      <c r="J354" s="58" t="s">
        <v>613</v>
      </c>
      <c r="K354" s="58" t="s">
        <v>613</v>
      </c>
      <c r="L354" s="58" t="s">
        <v>613</v>
      </c>
      <c r="M354" s="58">
        <v>514</v>
      </c>
      <c r="N354" s="58">
        <v>2253</v>
      </c>
    </row>
    <row r="355" spans="1:14" ht="12.75">
      <c r="A355" s="85">
        <v>92</v>
      </c>
      <c r="B355" s="29" t="s">
        <v>504</v>
      </c>
      <c r="C355" s="58">
        <v>0</v>
      </c>
      <c r="D355" s="58">
        <v>0</v>
      </c>
      <c r="E355" s="58">
        <v>0</v>
      </c>
      <c r="F355" s="58">
        <v>1</v>
      </c>
      <c r="G355" s="118" t="s">
        <v>15</v>
      </c>
      <c r="H355" s="58">
        <v>0</v>
      </c>
      <c r="I355" s="58">
        <v>2</v>
      </c>
      <c r="J355" s="58">
        <v>0</v>
      </c>
      <c r="K355" s="58">
        <v>0</v>
      </c>
      <c r="L355" s="58">
        <v>0</v>
      </c>
      <c r="M355" s="58">
        <v>470</v>
      </c>
      <c r="N355" s="58">
        <v>0</v>
      </c>
    </row>
    <row r="356" spans="1:14" ht="12.75">
      <c r="A356" s="85">
        <v>92</v>
      </c>
      <c r="B356" s="29" t="s">
        <v>506</v>
      </c>
      <c r="C356" s="58">
        <v>0</v>
      </c>
      <c r="D356" s="58">
        <v>0</v>
      </c>
      <c r="E356" s="58">
        <v>0</v>
      </c>
      <c r="F356" s="58">
        <v>0</v>
      </c>
      <c r="G356" s="120" t="s">
        <v>27</v>
      </c>
      <c r="H356" s="120" t="s">
        <v>27</v>
      </c>
      <c r="I356" s="58">
        <v>1</v>
      </c>
      <c r="J356" s="58">
        <v>0</v>
      </c>
      <c r="K356" s="58" t="s">
        <v>613</v>
      </c>
      <c r="L356" s="58">
        <v>0</v>
      </c>
      <c r="M356" s="58">
        <v>0</v>
      </c>
      <c r="N356" s="58">
        <v>0</v>
      </c>
    </row>
    <row r="357" spans="1:14" ht="12.75">
      <c r="A357" s="85">
        <v>92</v>
      </c>
      <c r="B357" s="29" t="s">
        <v>508</v>
      </c>
      <c r="C357" s="58">
        <v>13637</v>
      </c>
      <c r="D357" s="58">
        <v>3124</v>
      </c>
      <c r="E357" s="58">
        <v>2609</v>
      </c>
      <c r="F357" s="58">
        <v>0</v>
      </c>
      <c r="G357" s="120" t="s">
        <v>27</v>
      </c>
      <c r="H357" s="120" t="s">
        <v>27</v>
      </c>
      <c r="I357" s="58">
        <v>1</v>
      </c>
      <c r="J357" s="58">
        <v>0</v>
      </c>
      <c r="K357" s="58">
        <v>0</v>
      </c>
      <c r="L357" s="58">
        <v>0</v>
      </c>
      <c r="M357" s="58">
        <v>0</v>
      </c>
      <c r="N357" s="58">
        <v>0</v>
      </c>
    </row>
    <row r="358" spans="1:14" ht="12.75">
      <c r="A358" s="85">
        <v>92</v>
      </c>
      <c r="B358" s="29" t="s">
        <v>508</v>
      </c>
      <c r="C358" s="58">
        <v>13637</v>
      </c>
      <c r="D358" s="58">
        <v>3124</v>
      </c>
      <c r="E358" s="58">
        <v>2609</v>
      </c>
      <c r="F358" s="58">
        <v>0</v>
      </c>
      <c r="G358" s="120" t="s">
        <v>27</v>
      </c>
      <c r="H358" s="120" t="s">
        <v>27</v>
      </c>
      <c r="I358" s="58">
        <v>1</v>
      </c>
      <c r="J358" s="58">
        <v>0</v>
      </c>
      <c r="K358" s="58">
        <v>0</v>
      </c>
      <c r="L358" s="58">
        <v>0</v>
      </c>
      <c r="M358" s="58">
        <v>0</v>
      </c>
      <c r="N358" s="58">
        <v>0</v>
      </c>
    </row>
    <row r="359" spans="1:14" ht="12.75">
      <c r="A359" s="85">
        <v>92</v>
      </c>
      <c r="B359" s="29" t="s">
        <v>509</v>
      </c>
      <c r="C359" s="58">
        <v>0</v>
      </c>
      <c r="D359" s="58">
        <v>0</v>
      </c>
      <c r="E359" s="58">
        <v>0</v>
      </c>
      <c r="F359" s="58">
        <v>0</v>
      </c>
      <c r="G359" s="120" t="s">
        <v>27</v>
      </c>
      <c r="H359" s="120" t="s">
        <v>27</v>
      </c>
      <c r="I359" s="58">
        <v>0</v>
      </c>
      <c r="J359" s="58" t="s">
        <v>613</v>
      </c>
      <c r="K359" s="58">
        <v>0</v>
      </c>
      <c r="L359" s="58" t="s">
        <v>613</v>
      </c>
      <c r="M359" s="58">
        <v>88</v>
      </c>
      <c r="N359" s="58">
        <v>21</v>
      </c>
    </row>
    <row r="360" spans="1:14" ht="12.75">
      <c r="A360" s="85">
        <v>92</v>
      </c>
      <c r="B360" s="29" t="s">
        <v>510</v>
      </c>
      <c r="C360" s="118" t="s">
        <v>15</v>
      </c>
      <c r="D360" s="118" t="s">
        <v>15</v>
      </c>
      <c r="E360" s="118" t="s">
        <v>15</v>
      </c>
      <c r="F360" s="58">
        <v>0</v>
      </c>
      <c r="G360" s="120" t="s">
        <v>27</v>
      </c>
      <c r="H360" s="120" t="s">
        <v>27</v>
      </c>
      <c r="I360" s="58">
        <v>2</v>
      </c>
      <c r="J360" s="58">
        <v>0</v>
      </c>
      <c r="K360" s="58" t="s">
        <v>613</v>
      </c>
      <c r="L360" s="58">
        <v>0</v>
      </c>
      <c r="M360" s="58">
        <v>103</v>
      </c>
      <c r="N360" s="58">
        <v>0</v>
      </c>
    </row>
    <row r="361" spans="1:14" ht="12.75">
      <c r="A361" s="85">
        <v>92</v>
      </c>
      <c r="B361" s="29" t="s">
        <v>511</v>
      </c>
      <c r="C361" s="58">
        <v>0</v>
      </c>
      <c r="D361" s="58">
        <v>0</v>
      </c>
      <c r="E361" s="58">
        <v>0</v>
      </c>
      <c r="F361" s="58">
        <v>1</v>
      </c>
      <c r="G361" s="58">
        <v>0</v>
      </c>
      <c r="H361" s="58">
        <v>0</v>
      </c>
      <c r="I361" s="58">
        <v>0</v>
      </c>
      <c r="J361" s="58">
        <v>0</v>
      </c>
      <c r="K361" s="58" t="s">
        <v>604</v>
      </c>
      <c r="L361" s="58">
        <v>0</v>
      </c>
      <c r="M361" s="58">
        <v>0</v>
      </c>
      <c r="N361" s="58">
        <v>0</v>
      </c>
    </row>
    <row r="362" spans="1:14" ht="12.75">
      <c r="A362" s="85">
        <v>93</v>
      </c>
      <c r="B362" s="29" t="s">
        <v>512</v>
      </c>
      <c r="C362" s="58">
        <v>8506</v>
      </c>
      <c r="D362" s="58">
        <v>6228</v>
      </c>
      <c r="E362" s="118" t="s">
        <v>15</v>
      </c>
      <c r="F362" s="58">
        <v>1</v>
      </c>
      <c r="G362" s="58">
        <v>62</v>
      </c>
      <c r="H362" s="58">
        <v>0</v>
      </c>
      <c r="I362" s="58">
        <v>1</v>
      </c>
      <c r="J362" s="58" t="s">
        <v>613</v>
      </c>
      <c r="K362" s="58" t="s">
        <v>613</v>
      </c>
      <c r="L362" s="58" t="s">
        <v>613</v>
      </c>
      <c r="M362" s="58">
        <v>0</v>
      </c>
      <c r="N362" s="58" t="s">
        <v>383</v>
      </c>
    </row>
    <row r="363" spans="1:14" ht="12.75">
      <c r="A363" s="85">
        <v>93</v>
      </c>
      <c r="B363" s="29" t="s">
        <v>513</v>
      </c>
      <c r="C363" s="58">
        <v>0</v>
      </c>
      <c r="D363" s="58">
        <v>0</v>
      </c>
      <c r="E363" s="58">
        <v>0</v>
      </c>
      <c r="F363" s="58">
        <v>0</v>
      </c>
      <c r="G363" s="120" t="s">
        <v>27</v>
      </c>
      <c r="H363" s="120" t="s">
        <v>27</v>
      </c>
      <c r="I363" s="58">
        <v>0</v>
      </c>
      <c r="J363" s="58">
        <v>0</v>
      </c>
      <c r="K363" s="58">
        <v>0</v>
      </c>
      <c r="L363" s="58">
        <v>0</v>
      </c>
      <c r="M363" s="58">
        <v>80</v>
      </c>
      <c r="N363" s="58">
        <v>26</v>
      </c>
    </row>
    <row r="364" spans="1:14" ht="12.75">
      <c r="A364" s="85">
        <v>93</v>
      </c>
      <c r="B364" s="29" t="s">
        <v>515</v>
      </c>
      <c r="C364" s="58">
        <v>0</v>
      </c>
      <c r="D364" s="58">
        <v>0</v>
      </c>
      <c r="E364" s="58">
        <v>0</v>
      </c>
      <c r="F364" s="58">
        <v>0</v>
      </c>
      <c r="G364" s="120" t="s">
        <v>27</v>
      </c>
      <c r="H364" s="120" t="s">
        <v>27</v>
      </c>
      <c r="I364" s="58">
        <v>3</v>
      </c>
      <c r="J364" s="58">
        <v>0</v>
      </c>
      <c r="K364" s="58">
        <v>0</v>
      </c>
      <c r="L364" s="58">
        <v>0</v>
      </c>
      <c r="M364" s="58">
        <v>15</v>
      </c>
      <c r="N364" s="58">
        <v>0</v>
      </c>
    </row>
    <row r="365" spans="1:14" ht="12.75">
      <c r="A365" s="85">
        <v>93</v>
      </c>
      <c r="B365" s="29" t="s">
        <v>516</v>
      </c>
      <c r="C365" s="58">
        <v>0</v>
      </c>
      <c r="D365" s="58">
        <v>0</v>
      </c>
      <c r="E365" s="58">
        <v>0</v>
      </c>
      <c r="F365" s="58">
        <v>0</v>
      </c>
      <c r="G365" s="120" t="s">
        <v>27</v>
      </c>
      <c r="H365" s="120" t="s">
        <v>27</v>
      </c>
      <c r="I365" s="58">
        <v>0</v>
      </c>
      <c r="J365" s="58">
        <v>0</v>
      </c>
      <c r="K365" s="58">
        <v>0</v>
      </c>
      <c r="L365" s="58">
        <v>0</v>
      </c>
      <c r="M365" s="58">
        <v>0</v>
      </c>
      <c r="N365" s="58">
        <v>0</v>
      </c>
    </row>
    <row r="366" spans="1:14" ht="12.75">
      <c r="A366" s="85">
        <v>93</v>
      </c>
      <c r="B366" s="29" t="s">
        <v>517</v>
      </c>
      <c r="C366" s="58">
        <v>0</v>
      </c>
      <c r="D366" s="58">
        <v>0</v>
      </c>
      <c r="E366" s="58">
        <v>0</v>
      </c>
      <c r="F366" s="58">
        <v>0</v>
      </c>
      <c r="G366" s="120" t="s">
        <v>27</v>
      </c>
      <c r="H366" s="120" t="s">
        <v>27</v>
      </c>
      <c r="I366" s="58">
        <v>0</v>
      </c>
      <c r="J366" s="58">
        <v>0</v>
      </c>
      <c r="K366" s="58">
        <v>0</v>
      </c>
      <c r="L366" s="58">
        <v>0</v>
      </c>
      <c r="M366" s="58">
        <v>0</v>
      </c>
      <c r="N366" s="58">
        <v>0</v>
      </c>
    </row>
    <row r="367" spans="1:14" ht="12.75">
      <c r="A367" s="85">
        <v>93</v>
      </c>
      <c r="B367" s="29" t="s">
        <v>519</v>
      </c>
      <c r="C367" s="58">
        <v>0</v>
      </c>
      <c r="D367" s="58">
        <v>0</v>
      </c>
      <c r="E367" s="58">
        <v>0</v>
      </c>
      <c r="F367" s="58">
        <v>0</v>
      </c>
      <c r="G367" s="120" t="s">
        <v>27</v>
      </c>
      <c r="H367" s="120" t="s">
        <v>27</v>
      </c>
      <c r="I367" s="58">
        <v>1</v>
      </c>
      <c r="J367" s="58">
        <v>0</v>
      </c>
      <c r="K367" s="58" t="s">
        <v>613</v>
      </c>
      <c r="L367" s="58">
        <v>0</v>
      </c>
      <c r="M367" s="58">
        <v>0</v>
      </c>
      <c r="N367" s="58">
        <v>0</v>
      </c>
    </row>
    <row r="368" spans="1:14" ht="12.75">
      <c r="A368" s="85">
        <v>93</v>
      </c>
      <c r="B368" s="29" t="s">
        <v>520</v>
      </c>
      <c r="C368" s="58">
        <v>0</v>
      </c>
      <c r="D368" s="58">
        <v>0</v>
      </c>
      <c r="E368" s="58">
        <v>0</v>
      </c>
      <c r="F368" s="58">
        <v>1</v>
      </c>
      <c r="G368" s="58">
        <v>300</v>
      </c>
      <c r="H368" s="58">
        <v>0</v>
      </c>
      <c r="I368" s="58">
        <v>0</v>
      </c>
      <c r="J368" s="58" t="s">
        <v>604</v>
      </c>
      <c r="K368" s="58">
        <v>0</v>
      </c>
      <c r="L368" s="58" t="s">
        <v>613</v>
      </c>
      <c r="M368" s="58">
        <v>120</v>
      </c>
      <c r="N368" s="58">
        <v>0</v>
      </c>
    </row>
    <row r="369" spans="1:14" ht="12.75">
      <c r="A369" s="85">
        <v>93</v>
      </c>
      <c r="B369" s="29" t="s">
        <v>522</v>
      </c>
      <c r="C369" s="58">
        <v>0</v>
      </c>
      <c r="D369" s="58">
        <v>0</v>
      </c>
      <c r="E369" s="58">
        <v>0</v>
      </c>
      <c r="F369" s="58">
        <v>3</v>
      </c>
      <c r="G369" s="58">
        <v>1045</v>
      </c>
      <c r="H369" s="58">
        <v>0</v>
      </c>
      <c r="I369" s="58">
        <v>0</v>
      </c>
      <c r="J369" s="58">
        <v>0</v>
      </c>
      <c r="K369" s="58">
        <v>0</v>
      </c>
      <c r="L369" s="58">
        <v>0</v>
      </c>
      <c r="M369" s="58">
        <v>0</v>
      </c>
      <c r="N369" s="58">
        <v>0</v>
      </c>
    </row>
    <row r="370" spans="1:14" ht="12.75">
      <c r="A370" s="85">
        <v>93</v>
      </c>
      <c r="B370" s="29" t="s">
        <v>523</v>
      </c>
      <c r="C370" s="58">
        <v>0</v>
      </c>
      <c r="D370" s="58">
        <v>0</v>
      </c>
      <c r="E370" s="58">
        <v>0</v>
      </c>
      <c r="F370" s="58">
        <v>0</v>
      </c>
      <c r="G370" s="120" t="s">
        <v>27</v>
      </c>
      <c r="H370" s="120" t="s">
        <v>27</v>
      </c>
      <c r="I370" s="58">
        <v>0</v>
      </c>
      <c r="J370" s="58">
        <v>0</v>
      </c>
      <c r="K370" s="58">
        <v>0</v>
      </c>
      <c r="L370" s="58">
        <v>0</v>
      </c>
      <c r="M370" s="58">
        <v>0</v>
      </c>
      <c r="N370" s="58">
        <v>0</v>
      </c>
    </row>
    <row r="371" spans="1:14" ht="12.75">
      <c r="A371" s="85">
        <v>93</v>
      </c>
      <c r="B371" s="29" t="s">
        <v>524</v>
      </c>
      <c r="C371" s="58">
        <v>0</v>
      </c>
      <c r="D371" s="58">
        <v>0</v>
      </c>
      <c r="E371" s="58">
        <v>0</v>
      </c>
      <c r="F371" s="58">
        <v>0</v>
      </c>
      <c r="G371" s="120" t="s">
        <v>27</v>
      </c>
      <c r="H371" s="120" t="s">
        <v>27</v>
      </c>
      <c r="I371" s="58">
        <v>0</v>
      </c>
      <c r="J371" s="58">
        <v>0</v>
      </c>
      <c r="K371" s="58">
        <v>0</v>
      </c>
      <c r="L371" s="58">
        <v>0</v>
      </c>
      <c r="M371" s="58">
        <v>0</v>
      </c>
      <c r="N371" s="58">
        <v>0</v>
      </c>
    </row>
    <row r="372" spans="1:14" ht="12.75">
      <c r="A372" s="85">
        <v>93</v>
      </c>
      <c r="B372" s="29" t="s">
        <v>525</v>
      </c>
      <c r="C372" s="58">
        <v>0</v>
      </c>
      <c r="D372" s="58">
        <v>0</v>
      </c>
      <c r="E372" s="58">
        <v>0</v>
      </c>
      <c r="F372" s="58">
        <v>1</v>
      </c>
      <c r="G372" s="58">
        <v>1417</v>
      </c>
      <c r="H372" s="58">
        <v>0</v>
      </c>
      <c r="I372" s="58">
        <v>0</v>
      </c>
      <c r="J372" s="58">
        <v>0</v>
      </c>
      <c r="K372" s="58">
        <v>0</v>
      </c>
      <c r="L372" s="58">
        <v>0</v>
      </c>
      <c r="M372" s="58">
        <v>0</v>
      </c>
      <c r="N372" s="58">
        <v>0</v>
      </c>
    </row>
    <row r="373" spans="1:14" ht="12.75">
      <c r="A373" s="85">
        <v>93</v>
      </c>
      <c r="B373" s="29" t="s">
        <v>526</v>
      </c>
      <c r="C373" s="58">
        <v>0</v>
      </c>
      <c r="D373" s="58">
        <v>0</v>
      </c>
      <c r="E373" s="58">
        <v>0</v>
      </c>
      <c r="F373" s="58">
        <v>0</v>
      </c>
      <c r="G373" s="120" t="s">
        <v>27</v>
      </c>
      <c r="H373" s="120" t="s">
        <v>27</v>
      </c>
      <c r="I373" s="58">
        <v>0</v>
      </c>
      <c r="J373" s="58">
        <v>0</v>
      </c>
      <c r="K373" s="58">
        <v>0</v>
      </c>
      <c r="L373" s="58">
        <v>0</v>
      </c>
      <c r="M373" s="58">
        <v>100</v>
      </c>
      <c r="N373" s="58">
        <v>0</v>
      </c>
    </row>
    <row r="374" spans="1:14" ht="12.75">
      <c r="A374" s="85">
        <v>93</v>
      </c>
      <c r="B374" s="29" t="s">
        <v>527</v>
      </c>
      <c r="C374" s="58">
        <v>0</v>
      </c>
      <c r="D374" s="58">
        <v>0</v>
      </c>
      <c r="E374" s="58">
        <v>0</v>
      </c>
      <c r="F374" s="58">
        <v>0</v>
      </c>
      <c r="G374" s="120" t="s">
        <v>27</v>
      </c>
      <c r="H374" s="120" t="s">
        <v>27</v>
      </c>
      <c r="I374" s="58">
        <v>0</v>
      </c>
      <c r="J374" s="58">
        <v>0</v>
      </c>
      <c r="K374" s="58">
        <v>0</v>
      </c>
      <c r="L374" s="58">
        <v>0</v>
      </c>
      <c r="M374" s="58">
        <v>0</v>
      </c>
      <c r="N374" s="58">
        <v>0</v>
      </c>
    </row>
    <row r="375" spans="1:14" ht="12.75">
      <c r="A375" s="85">
        <v>93</v>
      </c>
      <c r="B375" s="29" t="s">
        <v>528</v>
      </c>
      <c r="C375" s="58">
        <v>0</v>
      </c>
      <c r="D375" s="58">
        <v>0</v>
      </c>
      <c r="E375" s="58">
        <v>0</v>
      </c>
      <c r="F375" s="58">
        <v>0</v>
      </c>
      <c r="G375" s="120" t="s">
        <v>27</v>
      </c>
      <c r="H375" s="120" t="s">
        <v>27</v>
      </c>
      <c r="I375" s="58">
        <v>0</v>
      </c>
      <c r="J375" s="58">
        <v>0</v>
      </c>
      <c r="K375" s="58" t="s">
        <v>613</v>
      </c>
      <c r="L375" s="58">
        <v>0</v>
      </c>
      <c r="M375" s="58">
        <v>0</v>
      </c>
      <c r="N375" s="58">
        <v>0</v>
      </c>
    </row>
    <row r="376" spans="1:14" ht="12.75">
      <c r="A376" s="85">
        <v>93</v>
      </c>
      <c r="B376" s="29" t="s">
        <v>530</v>
      </c>
      <c r="C376" s="58">
        <v>0</v>
      </c>
      <c r="D376" s="58">
        <v>0</v>
      </c>
      <c r="E376" s="58">
        <v>0</v>
      </c>
      <c r="F376" s="58">
        <v>3</v>
      </c>
      <c r="G376" s="58">
        <v>390</v>
      </c>
      <c r="H376" s="58">
        <v>0</v>
      </c>
      <c r="I376" s="58">
        <v>1</v>
      </c>
      <c r="J376" s="58" t="s">
        <v>604</v>
      </c>
      <c r="K376" s="58" t="s">
        <v>613</v>
      </c>
      <c r="L376" s="58" t="s">
        <v>604</v>
      </c>
      <c r="M376" s="58">
        <v>159</v>
      </c>
      <c r="N376" s="58">
        <v>0</v>
      </c>
    </row>
    <row r="377" spans="1:14" ht="12.75">
      <c r="A377" s="85">
        <v>93</v>
      </c>
      <c r="B377" s="29" t="s">
        <v>531</v>
      </c>
      <c r="C377" s="58">
        <v>0</v>
      </c>
      <c r="D377" s="58">
        <v>0</v>
      </c>
      <c r="E377" s="58">
        <v>0</v>
      </c>
      <c r="F377" s="58">
        <v>1</v>
      </c>
      <c r="G377" s="58">
        <v>100</v>
      </c>
      <c r="H377" s="58">
        <v>0</v>
      </c>
      <c r="I377" s="58">
        <v>1</v>
      </c>
      <c r="J377" s="58" t="s">
        <v>613</v>
      </c>
      <c r="K377" s="58">
        <v>0</v>
      </c>
      <c r="L377" s="58" t="s">
        <v>613</v>
      </c>
      <c r="M377" s="58">
        <v>92</v>
      </c>
      <c r="N377" s="58">
        <v>112</v>
      </c>
    </row>
    <row r="378" spans="1:14" ht="12.75">
      <c r="A378" s="85">
        <v>93</v>
      </c>
      <c r="B378" s="29" t="s">
        <v>532</v>
      </c>
      <c r="C378" s="58">
        <v>1</v>
      </c>
      <c r="D378" s="58">
        <v>493</v>
      </c>
      <c r="E378" s="58">
        <v>443</v>
      </c>
      <c r="F378" s="58">
        <v>1</v>
      </c>
      <c r="G378" s="58">
        <v>45</v>
      </c>
      <c r="H378" s="58">
        <v>121</v>
      </c>
      <c r="I378" s="58">
        <v>0</v>
      </c>
      <c r="J378" s="58" t="s">
        <v>613</v>
      </c>
      <c r="K378" s="58" t="s">
        <v>613</v>
      </c>
      <c r="L378" s="58" t="s">
        <v>613</v>
      </c>
      <c r="M378" s="58">
        <v>0</v>
      </c>
      <c r="N378" s="58">
        <v>0</v>
      </c>
    </row>
    <row r="379" spans="1:14" ht="12.75">
      <c r="A379" s="85">
        <v>93</v>
      </c>
      <c r="B379" s="29" t="s">
        <v>533</v>
      </c>
      <c r="C379" s="58">
        <v>0</v>
      </c>
      <c r="D379" s="58">
        <v>0</v>
      </c>
      <c r="E379" s="58">
        <v>0</v>
      </c>
      <c r="F379" s="58">
        <v>0</v>
      </c>
      <c r="G379" s="120" t="s">
        <v>27</v>
      </c>
      <c r="H379" s="120" t="s">
        <v>27</v>
      </c>
      <c r="I379" s="58">
        <v>0</v>
      </c>
      <c r="J379" s="58">
        <v>0</v>
      </c>
      <c r="K379" s="58">
        <v>0</v>
      </c>
      <c r="L379" s="58">
        <v>0</v>
      </c>
      <c r="M379" s="58">
        <v>165</v>
      </c>
      <c r="N379" s="58">
        <v>465</v>
      </c>
    </row>
    <row r="380" spans="1:14" ht="12.75">
      <c r="A380" s="85">
        <v>94</v>
      </c>
      <c r="B380" s="29" t="s">
        <v>535</v>
      </c>
      <c r="C380" s="58">
        <v>0</v>
      </c>
      <c r="D380" s="58">
        <v>0</v>
      </c>
      <c r="E380" s="58">
        <v>0</v>
      </c>
      <c r="F380" s="58">
        <v>0</v>
      </c>
      <c r="G380" s="120" t="s">
        <v>27</v>
      </c>
      <c r="H380" s="120" t="s">
        <v>27</v>
      </c>
      <c r="I380" s="58">
        <v>0</v>
      </c>
      <c r="J380" s="58">
        <v>0</v>
      </c>
      <c r="K380" s="58">
        <v>0</v>
      </c>
      <c r="L380" s="58">
        <v>0</v>
      </c>
      <c r="M380" s="58">
        <v>19</v>
      </c>
      <c r="N380" s="58">
        <v>37</v>
      </c>
    </row>
    <row r="381" spans="1:14" ht="12.75">
      <c r="A381" s="85">
        <v>94</v>
      </c>
      <c r="B381" s="29" t="s">
        <v>536</v>
      </c>
      <c r="C381" s="58">
        <v>0</v>
      </c>
      <c r="D381" s="58">
        <v>0</v>
      </c>
      <c r="E381" s="58">
        <v>0</v>
      </c>
      <c r="F381" s="58">
        <v>0</v>
      </c>
      <c r="G381" s="120" t="s">
        <v>27</v>
      </c>
      <c r="H381" s="120" t="s">
        <v>27</v>
      </c>
      <c r="I381" s="58">
        <v>2</v>
      </c>
      <c r="J381" s="58">
        <v>0</v>
      </c>
      <c r="K381" s="58">
        <v>0</v>
      </c>
      <c r="L381" s="58">
        <v>0</v>
      </c>
      <c r="M381" s="58">
        <v>0</v>
      </c>
      <c r="N381" s="58">
        <v>0</v>
      </c>
    </row>
    <row r="382" spans="1:14" ht="12.75">
      <c r="A382" s="85">
        <v>94</v>
      </c>
      <c r="B382" s="29" t="s">
        <v>537</v>
      </c>
      <c r="C382" s="58">
        <v>0</v>
      </c>
      <c r="D382" s="58">
        <v>0</v>
      </c>
      <c r="E382" s="58">
        <v>0</v>
      </c>
      <c r="F382" s="58">
        <v>1</v>
      </c>
      <c r="G382" s="58">
        <v>120</v>
      </c>
      <c r="H382" s="58">
        <v>390</v>
      </c>
      <c r="I382" s="58">
        <v>2</v>
      </c>
      <c r="J382" s="58" t="s">
        <v>604</v>
      </c>
      <c r="K382" s="58">
        <v>0</v>
      </c>
      <c r="L382" s="58">
        <v>0</v>
      </c>
      <c r="M382" s="58">
        <v>390</v>
      </c>
      <c r="N382" s="58">
        <v>0</v>
      </c>
    </row>
    <row r="383" spans="1:14" ht="12.75">
      <c r="A383" s="85">
        <v>94</v>
      </c>
      <c r="B383" s="29" t="s">
        <v>538</v>
      </c>
      <c r="C383" s="58">
        <v>0</v>
      </c>
      <c r="D383" s="58">
        <v>0</v>
      </c>
      <c r="E383" s="58">
        <v>0</v>
      </c>
      <c r="F383" s="58">
        <v>1</v>
      </c>
      <c r="G383" s="58">
        <v>188</v>
      </c>
      <c r="H383" s="58">
        <v>0</v>
      </c>
      <c r="I383" s="58">
        <v>0</v>
      </c>
      <c r="J383" s="58" t="s">
        <v>604</v>
      </c>
      <c r="K383" s="58" t="s">
        <v>604</v>
      </c>
      <c r="L383" s="58" t="s">
        <v>613</v>
      </c>
      <c r="M383" s="58">
        <v>615</v>
      </c>
      <c r="N383" s="58">
        <v>58</v>
      </c>
    </row>
    <row r="384" spans="1:14" ht="12.75">
      <c r="A384" s="85">
        <v>94</v>
      </c>
      <c r="B384" s="29" t="s">
        <v>539</v>
      </c>
      <c r="C384" s="58">
        <v>0</v>
      </c>
      <c r="D384" s="58">
        <v>0</v>
      </c>
      <c r="E384" s="58">
        <v>0</v>
      </c>
      <c r="F384" s="58">
        <v>0</v>
      </c>
      <c r="G384" s="120" t="s">
        <v>27</v>
      </c>
      <c r="H384" s="120" t="s">
        <v>27</v>
      </c>
      <c r="I384" s="58">
        <v>1</v>
      </c>
      <c r="J384" s="58">
        <v>0</v>
      </c>
      <c r="K384" s="58">
        <v>0</v>
      </c>
      <c r="L384" s="58">
        <v>0</v>
      </c>
      <c r="M384" s="58">
        <v>0</v>
      </c>
      <c r="N384" s="58">
        <v>0</v>
      </c>
    </row>
    <row r="385" spans="1:14" ht="12.75">
      <c r="A385" s="85">
        <v>94</v>
      </c>
      <c r="B385" s="29" t="s">
        <v>541</v>
      </c>
      <c r="C385" s="58">
        <v>0</v>
      </c>
      <c r="D385" s="58">
        <v>0</v>
      </c>
      <c r="E385" s="58">
        <v>0</v>
      </c>
      <c r="F385" s="58">
        <v>2</v>
      </c>
      <c r="G385" s="118" t="s">
        <v>15</v>
      </c>
      <c r="H385" s="58">
        <v>0</v>
      </c>
      <c r="I385" s="58">
        <v>1</v>
      </c>
      <c r="J385" s="58" t="s">
        <v>613</v>
      </c>
      <c r="K385" s="58">
        <v>0</v>
      </c>
      <c r="L385" s="58" t="s">
        <v>613</v>
      </c>
      <c r="M385" s="58">
        <v>65</v>
      </c>
      <c r="N385" s="58">
        <v>0</v>
      </c>
    </row>
    <row r="386" spans="1:14" ht="12.75">
      <c r="A386" s="85">
        <v>94</v>
      </c>
      <c r="B386" s="29" t="s">
        <v>542</v>
      </c>
      <c r="C386" s="58">
        <v>0</v>
      </c>
      <c r="D386" s="58">
        <v>0</v>
      </c>
      <c r="E386" s="58">
        <v>0</v>
      </c>
      <c r="F386" s="58">
        <v>0</v>
      </c>
      <c r="G386" s="120" t="s">
        <v>27</v>
      </c>
      <c r="H386" s="120" t="s">
        <v>27</v>
      </c>
      <c r="I386" s="58">
        <v>0</v>
      </c>
      <c r="J386" s="58">
        <v>0</v>
      </c>
      <c r="K386" s="58">
        <v>0</v>
      </c>
      <c r="L386" s="58">
        <v>0</v>
      </c>
      <c r="M386" s="58">
        <v>0</v>
      </c>
      <c r="N386" s="58">
        <v>0</v>
      </c>
    </row>
    <row r="387" spans="1:14" ht="12.75">
      <c r="A387" s="85">
        <v>94</v>
      </c>
      <c r="B387" s="29" t="s">
        <v>543</v>
      </c>
      <c r="C387" s="58">
        <v>0</v>
      </c>
      <c r="D387" s="58">
        <v>0</v>
      </c>
      <c r="E387" s="58">
        <v>0</v>
      </c>
      <c r="F387" s="58">
        <v>0</v>
      </c>
      <c r="G387" s="120" t="s">
        <v>27</v>
      </c>
      <c r="H387" s="120" t="s">
        <v>27</v>
      </c>
      <c r="I387" s="58">
        <v>0</v>
      </c>
      <c r="J387" s="58">
        <v>0</v>
      </c>
      <c r="K387" s="58">
        <v>0</v>
      </c>
      <c r="L387" s="58">
        <v>0</v>
      </c>
      <c r="M387" s="58">
        <v>13</v>
      </c>
      <c r="N387" s="58">
        <v>0</v>
      </c>
    </row>
    <row r="388" spans="1:14" ht="12.75">
      <c r="A388" s="85">
        <v>94</v>
      </c>
      <c r="B388" s="29" t="s">
        <v>545</v>
      </c>
      <c r="C388" s="58">
        <v>0</v>
      </c>
      <c r="D388" s="58">
        <v>0</v>
      </c>
      <c r="E388" s="58">
        <v>0</v>
      </c>
      <c r="F388" s="58">
        <v>0</v>
      </c>
      <c r="G388" s="120" t="s">
        <v>27</v>
      </c>
      <c r="H388" s="120" t="s">
        <v>27</v>
      </c>
      <c r="I388" s="58">
        <v>1</v>
      </c>
      <c r="J388" s="58" t="s">
        <v>613</v>
      </c>
      <c r="K388" s="58" t="s">
        <v>613</v>
      </c>
      <c r="L388" s="58" t="s">
        <v>613</v>
      </c>
      <c r="M388" s="58">
        <v>20</v>
      </c>
      <c r="N388" s="58">
        <v>0</v>
      </c>
    </row>
    <row r="389" spans="1:14" ht="12.75">
      <c r="A389" s="85">
        <v>94</v>
      </c>
      <c r="B389" s="29" t="s">
        <v>547</v>
      </c>
      <c r="C389" s="75" t="s">
        <v>15</v>
      </c>
      <c r="D389" s="75" t="s">
        <v>15</v>
      </c>
      <c r="E389" s="58">
        <v>7808</v>
      </c>
      <c r="F389" s="58">
        <v>4</v>
      </c>
      <c r="G389" s="58">
        <v>800</v>
      </c>
      <c r="H389" s="58">
        <v>0</v>
      </c>
      <c r="I389" s="58">
        <v>1</v>
      </c>
      <c r="J389" s="58" t="s">
        <v>604</v>
      </c>
      <c r="K389" s="58" t="s">
        <v>604</v>
      </c>
      <c r="L389" s="58" t="s">
        <v>613</v>
      </c>
      <c r="M389" s="58">
        <v>330</v>
      </c>
      <c r="N389" s="58">
        <v>5300</v>
      </c>
    </row>
    <row r="390" spans="1:14" ht="12.75">
      <c r="A390" s="85">
        <v>94</v>
      </c>
      <c r="B390" s="29" t="s">
        <v>548</v>
      </c>
      <c r="C390" s="58">
        <v>0</v>
      </c>
      <c r="D390" s="58">
        <v>0</v>
      </c>
      <c r="E390" s="58">
        <v>0</v>
      </c>
      <c r="F390" s="58">
        <v>0</v>
      </c>
      <c r="G390" s="120" t="s">
        <v>27</v>
      </c>
      <c r="H390" s="120" t="s">
        <v>27</v>
      </c>
      <c r="I390" s="58">
        <v>0</v>
      </c>
      <c r="J390" s="58">
        <v>0</v>
      </c>
      <c r="K390" s="58">
        <v>0</v>
      </c>
      <c r="L390" s="58">
        <v>0</v>
      </c>
      <c r="M390" s="58">
        <v>0</v>
      </c>
      <c r="N390" s="58">
        <v>0</v>
      </c>
    </row>
    <row r="391" spans="1:14" ht="12.75">
      <c r="A391" s="85">
        <v>94</v>
      </c>
      <c r="B391" s="29" t="s">
        <v>550</v>
      </c>
      <c r="C391" s="58">
        <v>0</v>
      </c>
      <c r="D391" s="58">
        <v>0</v>
      </c>
      <c r="E391" s="58">
        <v>0</v>
      </c>
      <c r="F391" s="58">
        <v>0</v>
      </c>
      <c r="G391" s="120" t="s">
        <v>27</v>
      </c>
      <c r="H391" s="120" t="s">
        <v>27</v>
      </c>
      <c r="I391" s="58">
        <v>0</v>
      </c>
      <c r="J391" s="58">
        <v>0</v>
      </c>
      <c r="K391" s="58">
        <v>0</v>
      </c>
      <c r="L391" s="58">
        <v>0</v>
      </c>
      <c r="M391" s="58">
        <v>0</v>
      </c>
      <c r="N391" s="58">
        <v>0</v>
      </c>
    </row>
    <row r="392" spans="1:14" ht="12.75">
      <c r="A392" s="85">
        <v>94</v>
      </c>
      <c r="B392" s="29" t="s">
        <v>552</v>
      </c>
      <c r="C392" s="75" t="s">
        <v>15</v>
      </c>
      <c r="D392" s="75" t="s">
        <v>15</v>
      </c>
      <c r="E392" s="75" t="s">
        <v>15</v>
      </c>
      <c r="F392" s="58">
        <v>0</v>
      </c>
      <c r="G392" s="120" t="s">
        <v>27</v>
      </c>
      <c r="H392" s="120" t="s">
        <v>27</v>
      </c>
      <c r="I392" s="58">
        <v>0</v>
      </c>
      <c r="J392" s="58" t="s">
        <v>613</v>
      </c>
      <c r="K392" s="58" t="s">
        <v>613</v>
      </c>
      <c r="L392" s="58" t="s">
        <v>613</v>
      </c>
      <c r="M392" s="58">
        <v>325</v>
      </c>
      <c r="N392" s="58">
        <v>0</v>
      </c>
    </row>
    <row r="393" spans="1:14" ht="12.75">
      <c r="A393" s="85">
        <v>94</v>
      </c>
      <c r="B393" s="29" t="s">
        <v>553</v>
      </c>
      <c r="C393" s="58">
        <v>0</v>
      </c>
      <c r="D393" s="58">
        <v>0</v>
      </c>
      <c r="E393" s="58">
        <v>0</v>
      </c>
      <c r="F393" s="58">
        <v>1</v>
      </c>
      <c r="G393" s="58">
        <v>50</v>
      </c>
      <c r="H393" s="58">
        <v>0</v>
      </c>
      <c r="I393" s="58">
        <v>2</v>
      </c>
      <c r="J393" s="58" t="s">
        <v>613</v>
      </c>
      <c r="K393" s="58" t="s">
        <v>613</v>
      </c>
      <c r="L393" s="58" t="s">
        <v>613</v>
      </c>
      <c r="M393" s="58">
        <v>61</v>
      </c>
      <c r="N393" s="58">
        <v>273</v>
      </c>
    </row>
    <row r="394" spans="1:14" ht="12.75">
      <c r="A394" s="85">
        <v>94</v>
      </c>
      <c r="B394" s="29" t="s">
        <v>555</v>
      </c>
      <c r="C394" s="58">
        <v>0</v>
      </c>
      <c r="D394" s="58">
        <v>0</v>
      </c>
      <c r="E394" s="58">
        <v>0</v>
      </c>
      <c r="F394" s="58">
        <v>0</v>
      </c>
      <c r="G394" s="120" t="s">
        <v>27</v>
      </c>
      <c r="H394" s="120" t="s">
        <v>27</v>
      </c>
      <c r="I394" s="58">
        <v>3</v>
      </c>
      <c r="J394" s="58" t="s">
        <v>241</v>
      </c>
      <c r="K394" s="58" t="s">
        <v>915</v>
      </c>
      <c r="L394" s="58">
        <v>0</v>
      </c>
      <c r="M394" s="58">
        <v>60</v>
      </c>
      <c r="N394" s="58">
        <v>150</v>
      </c>
    </row>
    <row r="395" spans="1:14" ht="12.75">
      <c r="A395" s="85">
        <v>94</v>
      </c>
      <c r="B395" s="29" t="s">
        <v>557</v>
      </c>
      <c r="C395" s="58">
        <v>1590</v>
      </c>
      <c r="D395" s="58">
        <v>1590</v>
      </c>
      <c r="E395" s="58">
        <v>1311</v>
      </c>
      <c r="F395" s="58">
        <v>2</v>
      </c>
      <c r="G395" s="58">
        <v>335</v>
      </c>
      <c r="H395" s="58">
        <v>46</v>
      </c>
      <c r="I395" s="58">
        <v>1</v>
      </c>
      <c r="J395" s="58" t="s">
        <v>613</v>
      </c>
      <c r="K395" s="58" t="s">
        <v>613</v>
      </c>
      <c r="L395" s="58" t="s">
        <v>613</v>
      </c>
      <c r="M395" s="58">
        <v>46</v>
      </c>
      <c r="N395" s="58">
        <v>0</v>
      </c>
    </row>
    <row r="396" spans="1:14" ht="12.75">
      <c r="A396" s="85">
        <v>94</v>
      </c>
      <c r="B396" s="29" t="s">
        <v>558</v>
      </c>
      <c r="C396" s="58">
        <v>0</v>
      </c>
      <c r="D396" s="58">
        <v>0</v>
      </c>
      <c r="E396" s="58">
        <v>0</v>
      </c>
      <c r="F396" s="58">
        <v>1</v>
      </c>
      <c r="G396" s="58">
        <v>35</v>
      </c>
      <c r="H396" s="58">
        <v>0</v>
      </c>
      <c r="I396" s="58">
        <v>0</v>
      </c>
      <c r="J396" s="58">
        <v>0</v>
      </c>
      <c r="K396" s="58" t="s">
        <v>613</v>
      </c>
      <c r="L396" s="58">
        <v>0</v>
      </c>
      <c r="M396" s="58">
        <v>0</v>
      </c>
      <c r="N396" s="58">
        <v>0</v>
      </c>
    </row>
    <row r="397" spans="1:14" ht="12.75">
      <c r="A397" s="85">
        <v>94</v>
      </c>
      <c r="B397" s="29" t="s">
        <v>560</v>
      </c>
      <c r="C397" s="58">
        <v>0</v>
      </c>
      <c r="D397" s="58">
        <v>0</v>
      </c>
      <c r="E397" s="58">
        <v>0</v>
      </c>
      <c r="F397" s="58">
        <v>0</v>
      </c>
      <c r="G397" s="120" t="s">
        <v>27</v>
      </c>
      <c r="H397" s="120" t="s">
        <v>27</v>
      </c>
      <c r="I397" s="58">
        <v>0</v>
      </c>
      <c r="J397" s="58" t="s">
        <v>613</v>
      </c>
      <c r="K397" s="58" t="s">
        <v>613</v>
      </c>
      <c r="L397" s="58" t="s">
        <v>613</v>
      </c>
      <c r="M397" s="58">
        <v>0</v>
      </c>
      <c r="N397" s="58">
        <v>30</v>
      </c>
    </row>
    <row r="398" spans="1:14" ht="12.75">
      <c r="A398" s="85">
        <v>94</v>
      </c>
      <c r="B398" s="29" t="s">
        <v>562</v>
      </c>
      <c r="C398" s="58">
        <v>0</v>
      </c>
      <c r="D398" s="58">
        <v>0</v>
      </c>
      <c r="E398" s="58">
        <v>0</v>
      </c>
      <c r="F398" s="58">
        <v>0</v>
      </c>
      <c r="G398" s="120" t="s">
        <v>27</v>
      </c>
      <c r="H398" s="120" t="s">
        <v>27</v>
      </c>
      <c r="I398" s="58">
        <v>0</v>
      </c>
      <c r="J398" s="58" t="s">
        <v>613</v>
      </c>
      <c r="K398" s="58">
        <v>0</v>
      </c>
      <c r="L398" s="58" t="s">
        <v>604</v>
      </c>
      <c r="M398" s="58">
        <v>15</v>
      </c>
      <c r="N398" s="58">
        <v>0</v>
      </c>
    </row>
    <row r="399" spans="1:14" ht="12.75">
      <c r="A399" s="85">
        <v>94</v>
      </c>
      <c r="B399" s="29" t="s">
        <v>563</v>
      </c>
      <c r="C399" s="118" t="s">
        <v>15</v>
      </c>
      <c r="D399" s="118" t="s">
        <v>15</v>
      </c>
      <c r="E399" s="118" t="s">
        <v>15</v>
      </c>
      <c r="F399" s="58">
        <v>6</v>
      </c>
      <c r="G399" s="118" t="s">
        <v>15</v>
      </c>
      <c r="H399" s="58">
        <v>0</v>
      </c>
      <c r="I399" s="58">
        <v>0</v>
      </c>
      <c r="J399" s="58" t="s">
        <v>604</v>
      </c>
      <c r="K399" s="58" t="s">
        <v>613</v>
      </c>
      <c r="L399" s="58">
        <v>0</v>
      </c>
      <c r="M399" s="58">
        <v>103</v>
      </c>
      <c r="N399" s="58">
        <v>1026</v>
      </c>
    </row>
    <row r="400" spans="1:14" ht="12.75">
      <c r="A400" s="85">
        <v>94</v>
      </c>
      <c r="B400" s="29" t="s">
        <v>564</v>
      </c>
      <c r="C400" s="58">
        <v>0</v>
      </c>
      <c r="D400" s="58">
        <v>0</v>
      </c>
      <c r="E400" s="58">
        <v>0</v>
      </c>
      <c r="F400" s="58">
        <v>0</v>
      </c>
      <c r="G400" s="120" t="s">
        <v>27</v>
      </c>
      <c r="H400" s="120" t="s">
        <v>27</v>
      </c>
      <c r="I400" s="58">
        <v>0</v>
      </c>
      <c r="J400" s="58" t="s">
        <v>613</v>
      </c>
      <c r="K400" s="58">
        <v>0</v>
      </c>
      <c r="L400" s="58" t="s">
        <v>613</v>
      </c>
      <c r="M400" s="58">
        <v>400</v>
      </c>
      <c r="N400" s="58">
        <v>300</v>
      </c>
    </row>
    <row r="401" spans="1:14" ht="12.75">
      <c r="A401" s="85">
        <v>94</v>
      </c>
      <c r="B401" s="29" t="s">
        <v>565</v>
      </c>
      <c r="C401" s="58">
        <v>0</v>
      </c>
      <c r="D401" s="58">
        <v>0</v>
      </c>
      <c r="E401" s="58">
        <v>0</v>
      </c>
      <c r="F401" s="58">
        <v>0</v>
      </c>
      <c r="G401" s="120" t="s">
        <v>27</v>
      </c>
      <c r="H401" s="120" t="s">
        <v>27</v>
      </c>
      <c r="I401" s="58">
        <v>0</v>
      </c>
      <c r="J401" s="58" t="s">
        <v>613</v>
      </c>
      <c r="K401" s="58">
        <v>0</v>
      </c>
      <c r="L401" s="58" t="s">
        <v>613</v>
      </c>
      <c r="M401" s="58">
        <v>158</v>
      </c>
      <c r="N401" s="58">
        <v>34</v>
      </c>
    </row>
    <row r="402" spans="1:14" ht="12.75">
      <c r="A402" s="85">
        <v>94</v>
      </c>
      <c r="B402" s="29" t="s">
        <v>566</v>
      </c>
      <c r="C402" s="58">
        <v>112637</v>
      </c>
      <c r="D402" s="58">
        <v>3538</v>
      </c>
      <c r="E402" s="58">
        <v>0</v>
      </c>
      <c r="F402" s="58">
        <v>0</v>
      </c>
      <c r="G402" s="120" t="s">
        <v>27</v>
      </c>
      <c r="H402" s="120" t="s">
        <v>27</v>
      </c>
      <c r="I402" s="58">
        <v>0</v>
      </c>
      <c r="J402" s="58">
        <v>0</v>
      </c>
      <c r="K402" s="58" t="s">
        <v>613</v>
      </c>
      <c r="L402" s="58">
        <v>0</v>
      </c>
      <c r="M402" s="58">
        <v>0</v>
      </c>
      <c r="N402" s="58">
        <v>216</v>
      </c>
    </row>
    <row r="403" spans="1:14" ht="12.75">
      <c r="A403" s="85">
        <v>95</v>
      </c>
      <c r="B403" s="29" t="s">
        <v>568</v>
      </c>
      <c r="C403" s="58">
        <v>2509</v>
      </c>
      <c r="D403" s="118" t="s">
        <v>15</v>
      </c>
      <c r="E403" s="58">
        <v>2024</v>
      </c>
      <c r="F403" s="58">
        <v>1</v>
      </c>
      <c r="G403" s="58">
        <v>80</v>
      </c>
      <c r="H403" s="58">
        <v>0</v>
      </c>
      <c r="I403" s="58">
        <v>0</v>
      </c>
      <c r="J403" s="58" t="s">
        <v>613</v>
      </c>
      <c r="K403" s="58" t="s">
        <v>604</v>
      </c>
      <c r="L403" s="58">
        <v>0</v>
      </c>
      <c r="M403" s="58">
        <v>795</v>
      </c>
      <c r="N403" s="58">
        <v>240</v>
      </c>
    </row>
    <row r="404" spans="1:14" ht="12.75">
      <c r="A404" s="85">
        <v>95</v>
      </c>
      <c r="B404" s="29" t="s">
        <v>569</v>
      </c>
      <c r="C404" s="58">
        <v>0</v>
      </c>
      <c r="D404" s="117">
        <v>0</v>
      </c>
      <c r="E404" s="58">
        <v>0</v>
      </c>
      <c r="F404" s="58">
        <v>0</v>
      </c>
      <c r="G404" s="120" t="s">
        <v>27</v>
      </c>
      <c r="H404" s="120" t="s">
        <v>27</v>
      </c>
      <c r="I404" s="58">
        <v>0</v>
      </c>
      <c r="J404" s="58">
        <v>0</v>
      </c>
      <c r="K404" s="58">
        <v>0</v>
      </c>
      <c r="L404" s="58">
        <v>0</v>
      </c>
      <c r="M404" s="58">
        <v>0</v>
      </c>
      <c r="N404" s="58">
        <v>0</v>
      </c>
    </row>
    <row r="405" spans="1:14" ht="12.75">
      <c r="A405" s="85">
        <v>95</v>
      </c>
      <c r="B405" s="29" t="s">
        <v>571</v>
      </c>
      <c r="C405" s="58">
        <v>0</v>
      </c>
      <c r="D405" s="58">
        <v>0</v>
      </c>
      <c r="E405" s="58">
        <v>0</v>
      </c>
      <c r="F405" s="58">
        <v>0</v>
      </c>
      <c r="G405" s="120" t="s">
        <v>27</v>
      </c>
      <c r="H405" s="120" t="s">
        <v>27</v>
      </c>
      <c r="I405" s="58">
        <v>0</v>
      </c>
      <c r="J405" s="58" t="s">
        <v>17</v>
      </c>
      <c r="K405" s="58">
        <v>0</v>
      </c>
      <c r="L405" s="58" t="s">
        <v>17</v>
      </c>
      <c r="M405" s="58">
        <v>0</v>
      </c>
      <c r="N405" s="58">
        <v>0</v>
      </c>
    </row>
    <row r="406" spans="1:14" ht="12.75">
      <c r="A406" s="85">
        <v>95</v>
      </c>
      <c r="B406" s="29" t="s">
        <v>572</v>
      </c>
      <c r="C406" s="118" t="s">
        <v>15</v>
      </c>
      <c r="D406" s="118" t="s">
        <v>15</v>
      </c>
      <c r="E406" s="118" t="s">
        <v>15</v>
      </c>
      <c r="F406" s="58">
        <v>0</v>
      </c>
      <c r="G406" s="120" t="s">
        <v>27</v>
      </c>
      <c r="H406" s="120" t="s">
        <v>27</v>
      </c>
      <c r="I406" s="58">
        <v>0</v>
      </c>
      <c r="J406" s="58">
        <v>0</v>
      </c>
      <c r="K406" s="58" t="s">
        <v>613</v>
      </c>
      <c r="L406" s="58">
        <v>0</v>
      </c>
      <c r="M406" s="58">
        <v>0</v>
      </c>
      <c r="N406" s="58">
        <v>6</v>
      </c>
    </row>
    <row r="407" spans="1:14" ht="12.75">
      <c r="A407" s="85">
        <v>95</v>
      </c>
      <c r="B407" s="29" t="s">
        <v>574</v>
      </c>
      <c r="C407" s="75" t="s">
        <v>15</v>
      </c>
      <c r="D407" s="75" t="s">
        <v>15</v>
      </c>
      <c r="E407" s="75" t="s">
        <v>15</v>
      </c>
      <c r="F407" s="58">
        <v>2</v>
      </c>
      <c r="G407" s="58">
        <v>800</v>
      </c>
      <c r="H407" s="118" t="s">
        <v>15</v>
      </c>
      <c r="I407" s="58">
        <v>0</v>
      </c>
      <c r="J407" s="58" t="s">
        <v>613</v>
      </c>
      <c r="K407" s="58" t="s">
        <v>604</v>
      </c>
      <c r="L407" s="58" t="s">
        <v>613</v>
      </c>
      <c r="M407" s="58">
        <v>0</v>
      </c>
      <c r="N407" s="58">
        <v>30</v>
      </c>
    </row>
    <row r="408" spans="1:14" ht="12.75">
      <c r="A408" s="85">
        <v>95</v>
      </c>
      <c r="B408" s="29" t="s">
        <v>576</v>
      </c>
      <c r="C408" s="118" t="s">
        <v>15</v>
      </c>
      <c r="D408" s="118" t="s">
        <v>15</v>
      </c>
      <c r="E408" s="118" t="s">
        <v>15</v>
      </c>
      <c r="F408" s="58">
        <v>1</v>
      </c>
      <c r="G408" s="118" t="s">
        <v>15</v>
      </c>
      <c r="H408" s="58">
        <v>0</v>
      </c>
      <c r="I408" s="58">
        <v>5</v>
      </c>
      <c r="J408" s="58">
        <v>0</v>
      </c>
      <c r="K408" s="58" t="s">
        <v>613</v>
      </c>
      <c r="L408" s="58">
        <v>0</v>
      </c>
      <c r="M408" s="58">
        <v>558</v>
      </c>
      <c r="N408" s="58">
        <v>30</v>
      </c>
    </row>
    <row r="409" spans="1:14" ht="12.75">
      <c r="A409" s="85">
        <v>95</v>
      </c>
      <c r="B409" s="29" t="s">
        <v>577</v>
      </c>
      <c r="C409" s="58">
        <v>0</v>
      </c>
      <c r="D409" s="58">
        <v>0</v>
      </c>
      <c r="E409" s="58">
        <v>0</v>
      </c>
      <c r="F409" s="58">
        <v>0</v>
      </c>
      <c r="G409" s="120" t="s">
        <v>27</v>
      </c>
      <c r="H409" s="120" t="s">
        <v>27</v>
      </c>
      <c r="I409" s="58">
        <v>1</v>
      </c>
      <c r="J409" s="58">
        <v>0</v>
      </c>
      <c r="K409" s="58">
        <v>0</v>
      </c>
      <c r="L409" s="58">
        <v>0</v>
      </c>
      <c r="M409" s="58">
        <v>0</v>
      </c>
      <c r="N409" s="58">
        <v>0</v>
      </c>
    </row>
    <row r="410" spans="1:14" ht="12.75">
      <c r="A410" s="85">
        <v>95</v>
      </c>
      <c r="B410" s="29" t="s">
        <v>578</v>
      </c>
      <c r="C410" s="58">
        <v>0</v>
      </c>
      <c r="D410" s="58">
        <v>0</v>
      </c>
      <c r="E410" s="58">
        <v>0</v>
      </c>
      <c r="F410" s="58">
        <v>0</v>
      </c>
      <c r="G410" s="120" t="s">
        <v>27</v>
      </c>
      <c r="H410" s="120" t="s">
        <v>27</v>
      </c>
      <c r="I410" s="58">
        <v>0</v>
      </c>
      <c r="J410" s="58">
        <v>0</v>
      </c>
      <c r="K410" s="58">
        <v>0</v>
      </c>
      <c r="L410" s="58">
        <v>0</v>
      </c>
      <c r="M410" s="58">
        <v>0</v>
      </c>
      <c r="N410" s="58">
        <v>0</v>
      </c>
    </row>
    <row r="411" spans="1:14" ht="12.75">
      <c r="A411" s="85">
        <v>95</v>
      </c>
      <c r="B411" s="29" t="s">
        <v>580</v>
      </c>
      <c r="C411" s="58">
        <v>590103</v>
      </c>
      <c r="D411" s="58">
        <v>69431</v>
      </c>
      <c r="E411" s="58">
        <v>3488</v>
      </c>
      <c r="F411" s="58">
        <v>1</v>
      </c>
      <c r="G411" s="58">
        <v>664</v>
      </c>
      <c r="H411" s="58">
        <v>0</v>
      </c>
      <c r="I411" s="58">
        <v>3</v>
      </c>
      <c r="J411" s="58">
        <v>0</v>
      </c>
      <c r="K411" s="58">
        <v>0</v>
      </c>
      <c r="L411" s="58" t="s">
        <v>13</v>
      </c>
      <c r="M411" s="58">
        <v>9</v>
      </c>
      <c r="N411" s="58">
        <v>22</v>
      </c>
    </row>
    <row r="412" spans="1:14" ht="12.75">
      <c r="A412" s="85">
        <v>95</v>
      </c>
      <c r="B412" s="29" t="s">
        <v>581</v>
      </c>
      <c r="C412" s="58">
        <v>0</v>
      </c>
      <c r="D412" s="58">
        <v>0</v>
      </c>
      <c r="E412" s="58">
        <v>0</v>
      </c>
      <c r="F412" s="58">
        <v>1</v>
      </c>
      <c r="G412" s="58">
        <v>400</v>
      </c>
      <c r="H412" s="58">
        <v>0</v>
      </c>
      <c r="I412" s="58">
        <v>0</v>
      </c>
      <c r="J412" s="58">
        <v>0</v>
      </c>
      <c r="K412" s="58" t="s">
        <v>613</v>
      </c>
      <c r="L412" s="58">
        <v>0</v>
      </c>
      <c r="M412" s="58">
        <v>0</v>
      </c>
      <c r="N412" s="58">
        <v>0</v>
      </c>
    </row>
    <row r="413" spans="1:14" ht="12.75">
      <c r="A413" s="85">
        <v>95</v>
      </c>
      <c r="B413" s="29" t="s">
        <v>582</v>
      </c>
      <c r="C413" s="58">
        <v>0</v>
      </c>
      <c r="D413" s="58">
        <v>0</v>
      </c>
      <c r="E413" s="58">
        <v>0</v>
      </c>
      <c r="F413" s="58">
        <v>0</v>
      </c>
      <c r="G413" s="120" t="s">
        <v>27</v>
      </c>
      <c r="H413" s="120" t="s">
        <v>27</v>
      </c>
      <c r="I413" s="58">
        <v>0</v>
      </c>
      <c r="J413" s="58" t="s">
        <v>17</v>
      </c>
      <c r="K413" s="58" t="s">
        <v>17</v>
      </c>
      <c r="L413" s="58" t="s">
        <v>17</v>
      </c>
      <c r="M413" s="58">
        <v>30</v>
      </c>
      <c r="N413" s="58">
        <v>0</v>
      </c>
    </row>
    <row r="414" spans="1:14" ht="12.75">
      <c r="A414" s="85">
        <v>95</v>
      </c>
      <c r="B414" s="29" t="s">
        <v>583</v>
      </c>
      <c r="C414" s="58">
        <v>0</v>
      </c>
      <c r="D414" s="58">
        <v>0</v>
      </c>
      <c r="E414" s="58">
        <v>0</v>
      </c>
      <c r="F414" s="58">
        <v>1</v>
      </c>
      <c r="G414" s="58">
        <v>340</v>
      </c>
      <c r="H414" s="58">
        <v>0</v>
      </c>
      <c r="I414" s="58">
        <v>1</v>
      </c>
      <c r="J414" s="58">
        <v>0</v>
      </c>
      <c r="K414" s="58" t="s">
        <v>17</v>
      </c>
      <c r="L414" s="58">
        <v>0</v>
      </c>
      <c r="M414" s="58">
        <v>18</v>
      </c>
      <c r="N414" s="58">
        <v>56</v>
      </c>
    </row>
    <row r="415" spans="1:14" ht="12.75">
      <c r="A415" s="85">
        <v>95</v>
      </c>
      <c r="B415" s="29" t="s">
        <v>585</v>
      </c>
      <c r="C415" s="58">
        <v>0</v>
      </c>
      <c r="D415" s="58">
        <v>0</v>
      </c>
      <c r="E415" s="58">
        <v>0</v>
      </c>
      <c r="F415" s="58">
        <v>0</v>
      </c>
      <c r="G415" s="120" t="s">
        <v>27</v>
      </c>
      <c r="H415" s="120" t="s">
        <v>27</v>
      </c>
      <c r="I415" s="58">
        <v>0</v>
      </c>
      <c r="J415" s="58">
        <v>0</v>
      </c>
      <c r="K415" s="58">
        <v>0</v>
      </c>
      <c r="L415" s="58">
        <v>0</v>
      </c>
      <c r="M415" s="58">
        <v>326</v>
      </c>
      <c r="N415" s="58">
        <v>43</v>
      </c>
    </row>
    <row r="416" spans="1:14" ht="12.75">
      <c r="A416" s="85">
        <v>971</v>
      </c>
      <c r="B416" s="29" t="s">
        <v>586</v>
      </c>
      <c r="C416" s="58">
        <v>0</v>
      </c>
      <c r="D416" s="58">
        <v>0</v>
      </c>
      <c r="E416" s="58">
        <v>0</v>
      </c>
      <c r="F416" s="58">
        <v>1</v>
      </c>
      <c r="G416" s="58">
        <v>565</v>
      </c>
      <c r="H416" s="58">
        <v>247</v>
      </c>
      <c r="I416" s="58" t="s">
        <v>919</v>
      </c>
      <c r="J416" s="58" t="s">
        <v>613</v>
      </c>
      <c r="K416" s="58" t="s">
        <v>613</v>
      </c>
      <c r="L416" s="58" t="s">
        <v>613</v>
      </c>
      <c r="M416" s="58">
        <v>494</v>
      </c>
      <c r="N416" s="58">
        <v>60</v>
      </c>
    </row>
    <row r="417" spans="1:14" ht="12.75">
      <c r="A417" s="85">
        <v>972</v>
      </c>
      <c r="B417" s="29" t="s">
        <v>587</v>
      </c>
      <c r="C417" s="58">
        <v>0</v>
      </c>
      <c r="D417" s="58">
        <v>0</v>
      </c>
      <c r="E417" s="58">
        <v>0</v>
      </c>
      <c r="F417" s="58">
        <v>0</v>
      </c>
      <c r="G417" s="120" t="s">
        <v>27</v>
      </c>
      <c r="H417" s="120" t="s">
        <v>27</v>
      </c>
      <c r="I417" s="58">
        <v>0</v>
      </c>
      <c r="J417" s="58">
        <v>0</v>
      </c>
      <c r="K417" s="58">
        <v>0</v>
      </c>
      <c r="L417" s="58">
        <v>0</v>
      </c>
      <c r="M417" s="58">
        <v>0</v>
      </c>
      <c r="N417" s="58">
        <v>0</v>
      </c>
    </row>
    <row r="418" spans="1:14" s="84" customFormat="1" ht="11.25">
      <c r="A418" s="79"/>
      <c r="B418" s="80"/>
      <c r="C418" s="82">
        <f>SUM(C3:C417)</f>
        <v>84270965</v>
      </c>
      <c r="D418" s="82">
        <f>SUM(D3:D417)</f>
        <v>4109795</v>
      </c>
      <c r="E418" s="82">
        <f>SUM(E3:E417)</f>
        <v>5963010</v>
      </c>
      <c r="F418" s="82">
        <f>SUM(F3:F417)</f>
        <v>313</v>
      </c>
      <c r="G418" s="82">
        <f>SUM(G3:G417)</f>
        <v>179075</v>
      </c>
      <c r="H418" s="82">
        <f>SUM(H3:H417)</f>
        <v>18458</v>
      </c>
      <c r="I418" s="82">
        <f>SUM(I3:I417)</f>
        <v>319</v>
      </c>
      <c r="J418" s="82">
        <f>SUM(J3:J417)</f>
        <v>9</v>
      </c>
      <c r="K418" s="82">
        <f>SUM(K3:K417)</f>
        <v>3</v>
      </c>
      <c r="L418" s="82">
        <f>SUM(L3:L417)</f>
        <v>0</v>
      </c>
      <c r="M418" s="82">
        <f>SUM(M3:M417)</f>
        <v>52503</v>
      </c>
      <c r="N418" s="82">
        <f>SUM(N3:N417)</f>
        <v>62724</v>
      </c>
    </row>
    <row r="419" spans="1:14" ht="12.75">
      <c r="A419" s="85"/>
      <c r="B419" s="56"/>
      <c r="C419" s="88">
        <f>AVERAGE(C3:C417)</f>
        <v>223530.41114058354</v>
      </c>
      <c r="D419" s="88">
        <f>AVERAGE(D3:D417)</f>
        <v>11447.896935933148</v>
      </c>
      <c r="E419" s="88">
        <f>AVERAGE(E3:E417)</f>
        <v>16203.83152173913</v>
      </c>
      <c r="F419" s="88">
        <f>AVERAGE(F3:F417)</f>
        <v>0.7597087378640777</v>
      </c>
      <c r="G419" s="88">
        <f>AVERAGE(G3:G417)</f>
        <v>1421.2301587301588</v>
      </c>
      <c r="H419" s="88">
        <f>AVERAGE(H3:H417)</f>
        <v>123.87919463087249</v>
      </c>
      <c r="I419" s="88">
        <f>AVERAGE(I3:I417)</f>
        <v>0.7742718446601942</v>
      </c>
      <c r="J419" s="88">
        <f>AVERAGE(J3:J417)</f>
        <v>0.036585365853658534</v>
      </c>
      <c r="K419" s="88">
        <f>AVERAGE(K3:K417)</f>
        <v>0.012552301255230125</v>
      </c>
      <c r="L419" s="88">
        <f>AVERAGE(L3:L417)</f>
        <v>0</v>
      </c>
      <c r="M419" s="88">
        <f>AVERAGE(M3:M417)</f>
        <v>128.05609756097562</v>
      </c>
      <c r="N419" s="88">
        <f>AVERAGE(N3:N417)</f>
        <v>156.02985074626866</v>
      </c>
    </row>
    <row r="420" spans="1:14" ht="12.75">
      <c r="A420" s="85"/>
      <c r="B420" s="56"/>
      <c r="C420" s="88">
        <f>MIN(C3:C417)</f>
        <v>0</v>
      </c>
      <c r="D420" s="88">
        <f>MIN(D3:D417)</f>
        <v>0</v>
      </c>
      <c r="E420" s="88">
        <f>MIN(E3:E417)</f>
        <v>0</v>
      </c>
      <c r="F420" s="88">
        <f>MIN(F3:F417)</f>
        <v>0</v>
      </c>
      <c r="G420" s="88">
        <f>MIN(G3:G417)</f>
        <v>0</v>
      </c>
      <c r="H420" s="88">
        <f>MIN(H3:H417)</f>
        <v>0</v>
      </c>
      <c r="I420" s="88">
        <f>MIN(I3:I417)</f>
        <v>0</v>
      </c>
      <c r="J420" s="88">
        <f>MIN(J3:J417)</f>
        <v>0</v>
      </c>
      <c r="K420" s="88">
        <f>MIN(K3:K417)</f>
        <v>0</v>
      </c>
      <c r="L420" s="88">
        <f>MIN(L3:L417)</f>
        <v>0</v>
      </c>
      <c r="M420" s="88">
        <f>MIN(M3:M417)</f>
        <v>0</v>
      </c>
      <c r="N420" s="88">
        <f>MIN(N3:N417)</f>
        <v>0</v>
      </c>
    </row>
    <row r="421" spans="1:14" ht="12.75">
      <c r="A421" s="85"/>
      <c r="B421" s="56"/>
      <c r="C421" s="88">
        <f>MAX(C3:C417)</f>
        <v>30784997</v>
      </c>
      <c r="D421" s="88">
        <f>MAX(D3:D417)</f>
        <v>1336997</v>
      </c>
      <c r="E421" s="88">
        <f>MAX(E3:E417)</f>
        <v>3435341</v>
      </c>
      <c r="F421" s="88">
        <f>MAX(F3:F417)</f>
        <v>26</v>
      </c>
      <c r="G421" s="88">
        <f>MAX(G3:G417)</f>
        <v>31202</v>
      </c>
      <c r="H421" s="88">
        <f>MAX(H3:H417)</f>
        <v>6588</v>
      </c>
      <c r="I421" s="88">
        <f>MAX(I3:I417)</f>
        <v>19</v>
      </c>
      <c r="J421" s="88">
        <f>MAX(J3:J417)</f>
        <v>8</v>
      </c>
      <c r="K421" s="88">
        <f>MAX(K3:K417)</f>
        <v>3</v>
      </c>
      <c r="L421" s="88">
        <f>MAX(L3:L417)</f>
        <v>0</v>
      </c>
      <c r="M421" s="88">
        <f>MAX(M3:M417)</f>
        <v>2682</v>
      </c>
      <c r="N421" s="88">
        <f>MAX(N3:N417)</f>
        <v>9963</v>
      </c>
    </row>
  </sheetData>
  <sheetProtection selectLockedCells="1" selectUnlockedCells="1"/>
  <mergeCells count="4">
    <mergeCell ref="A1:A2"/>
    <mergeCell ref="B1:B2"/>
    <mergeCell ref="C1:E1"/>
    <mergeCell ref="F1:N1"/>
  </mergeCells>
  <printOptions horizontalCentered="1"/>
  <pageMargins left="0.5902777777777778" right="0.5902777777777778" top="0.726388888888889" bottom="0.44583333333333336" header="0.43333333333333335" footer="0.27569444444444446"/>
  <pageSetup horizontalDpi="300" verticalDpi="300" orientation="landscape" paperSize="9" scale="95"/>
  <headerFooter alignWithMargins="0">
    <oddHeader xml:space="preserve">&amp;L&amp;"Arial,Italique"&amp;8Rapport annuel 2012 - Archives municipales et intercommunales
&amp;6 &amp;R&amp;"Arial,Italique"&amp;8Service interministériel des Archives de France - &amp;D 
&amp;6 </oddHeader>
    <oddFooter>&amp;C&amp;"Arial,Normal"&amp;8Page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Duclert</dc:creator>
  <cp:keywords/>
  <dc:description/>
  <cp:lastModifiedBy>Camille Duclert</cp:lastModifiedBy>
  <cp:lastPrinted>2013-09-20T08:17:59Z</cp:lastPrinted>
  <dcterms:modified xsi:type="dcterms:W3CDTF">2013-09-20T10:33:50Z</dcterms:modified>
  <cp:category/>
  <cp:version/>
  <cp:contentType/>
  <cp:contentStatus/>
  <cp:revision>35</cp:revision>
</cp:coreProperties>
</file>